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Flsvr02\data\01.総務部\03.財政課\01.財政係\〇その他\〇財政状況資料集\【財政状況資料集】_173614_津幡町_2023\【財政状況資料集】_173614_津幡町_2023\"/>
    </mc:Choice>
  </mc:AlternateContent>
  <xr:revisionPtr revIDLastSave="0" documentId="13_ncr:1_{A152E235-B408-4B1B-A346-EB226FCDD2F6}" xr6:coauthVersionLast="45" xr6:coauthVersionMax="46" xr10:uidLastSave="{00000000-0000-0000-0000-000000000000}"/>
  <bookViews>
    <workbookView xWindow="20370" yWindow="-3405" windowWidth="29040" windowHeight="15720" tabRatio="87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18"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E35" i="10"/>
  <c r="BE34" i="10"/>
  <c r="C34" i="10"/>
  <c r="C35" i="10" s="1"/>
  <c r="U34" i="10" l="1"/>
  <c r="U35" i="10" s="1"/>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 r="CO35" i="10" s="1"/>
</calcChain>
</file>

<file path=xl/sharedStrings.xml><?xml version="1.0" encoding="utf-8"?>
<sst xmlns="http://schemas.openxmlformats.org/spreadsheetml/2006/main" count="1108" uniqueCount="575">
  <si>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</si>
  <si>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</si>
  <si>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</si>
  <si>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</si>
  <si>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</si>
  <si>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</si>
  <si>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</si>
  <si>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</si>
  <si>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</si>
  <si>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</si>
  <si>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</si>
  <si>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</si>
  <si>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</si>
  <si>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</si>
  <si>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</si>
  <si>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</si>
  <si>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</si>
  <si>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</si>
  <si>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</si>
  <si>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</si>
  <si>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</si>
  <si>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</si>
  <si>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</si>
  <si>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</si>
  <si>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</si>
  <si>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</si>
  <si>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</si>
  <si>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</si>
  <si>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</si>
  <si>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</si>
  <si>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</si>
  <si>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</si>
  <si>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</si>
  <si>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</si>
  <si>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</si>
  <si>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</si>
  <si>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</si>
  <si>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</si>
  <si>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</si>
  <si>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</si>
  <si>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</si>
  <si>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</si>
  <si>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</si>
  <si>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</si>
  <si>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</si>
  <si>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</si>
  <si>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</si>
  <si>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</si>
  <si>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</si>
  <si>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</si>
  <si>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</si>
  <si>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</si>
  <si>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</si>
  <si>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</si>
  <si>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</si>
  <si>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</si>
  <si>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</si>
  <si>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</si>
  <si>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</si>
  <si>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</si>
  <si>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</si>
  <si>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</si>
  <si>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</si>
  <si>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</si>
  <si>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</si>
  <si>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</si>
  <si>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</si>
  <si>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</si>
  <si>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</si>
  <si>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</si>
  <si>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</si>
  <si>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</si>
  <si>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</si>
  <si>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</si>
  <si>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</si>
  <si>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</si>
  <si>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</si>
  <si>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</si>
  <si>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</si>
  <si>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</si>
  <si>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</si>
  <si>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</si>
  <si>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</si>
  <si>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</si>
  <si>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</si>
  <si>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</si>
  <si>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</si>
  <si>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</si>
  <si>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</si>
  <si>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</si>
  <si>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</si>
  <si>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</si>
  <si>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</si>
  <si>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</si>
  <si>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</si>
  <si>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</si>
  <si>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</si>
  <si>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</si>
  <si>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</si>
  <si>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</si>
  <si>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</si>
  <si>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</si>
  <si>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</si>
  <si>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</si>
  <si>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</si>
  <si>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</si>
  <si>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</si>
  <si>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</si>
  <si>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</si>
  <si>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</si>
  <si>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</si>
  <si>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</si>
  <si>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</si>
  <si>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</si>
  <si>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</si>
  <si>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</si>
  <si>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</si>
  <si>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</si>
  <si>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</si>
  <si>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</si>
  <si>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</si>
  <si>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</si>
  <si>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</si>
  <si>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</si>
  <si>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</si>
  <si>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</si>
  <si>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</si>
  <si>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</si>
  <si>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</si>
  <si>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</si>
  <si>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</si>
  <si>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</si>
  <si>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</si>
  <si>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</si>
  <si>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</si>
  <si>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</si>
  <si>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</si>
  <si>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</si>
  <si>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</si>
  <si>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</si>
  <si>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</si>
  <si>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</si>
  <si>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</si>
  <si>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</si>
  <si>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</si>
  <si>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</si>
  <si>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</si>
  <si>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</si>
  <si>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</si>
  <si>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</si>
  <si>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</si>
  <si>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</si>
  <si>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</si>
  <si>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</si>
  <si>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</si>
  <si>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</si>
  <si>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</si>
  <si>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</si>
  <si>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</si>
  <si>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</si>
  <si>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</si>
  <si>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</si>
  <si>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</si>
  <si>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</si>
  <si>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</si>
  <si>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</si>
  <si>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</si>
  <si>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</si>
  <si>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</si>
  <si>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</si>
  <si>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</si>
  <si>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</si>
  <si>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</si>
  <si>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</si>
  <si>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</si>
  <si>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</si>
  <si>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</si>
  <si>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</si>
  <si>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</si>
  <si>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</si>
  <si>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</si>
  <si>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</si>
  <si>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</si>
  <si>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</si>
  <si>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</si>
  <si>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</si>
  <si>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</si>
  <si>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</si>
  <si>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</si>
  <si>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</si>
  <si>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</si>
  <si>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</si>
  <si>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</si>
  <si>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</si>
  <si>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</si>
  <si>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</si>
  <si>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</si>
  <si>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</si>
  <si>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</si>
  <si>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</si>
  <si>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</si>
  <si>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</si>
  <si>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</si>
  <si>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石川県津幡町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</si>
  <si>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</si>
  <si>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</si>
  <si>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</si>
  <si>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</si>
  <si>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</si>
  <si>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</si>
  <si>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</si>
  <si>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</si>
  <si>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</si>
  <si>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</si>
  <si>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</si>
  <si>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</si>
  <si>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</si>
  <si>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</si>
  <si>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</si>
  <si>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</si>
  <si>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</si>
  <si>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</si>
  <si>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</si>
  <si>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</si>
  <si>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</si>
  <si>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</si>
  <si>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</si>
  <si>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</si>
  <si>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</si>
  <si>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</si>
  <si>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</si>
  <si>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</si>
  <si>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</si>
  <si>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</si>
  <si>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</si>
  <si>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</si>
  <si>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</si>
  <si>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</si>
  <si>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</si>
  <si>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</si>
  <si>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</si>
  <si>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</si>
  <si>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</si>
  <si>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</si>
  <si>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</si>
  <si>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</si>
  <si>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</si>
  <si>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</si>
  <si>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</si>
  <si>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</si>
  <si>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</si>
  <si>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</si>
  <si>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</si>
  <si>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</si>
  <si>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</si>
  <si>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</si>
  <si>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</si>
  <si>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</si>
  <si>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</si>
  <si>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</si>
  <si>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</si>
  <si>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</si>
  <si>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</si>
  <si>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</si>
  <si>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</si>
  <si>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</si>
  <si>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</si>
  <si>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</si>
  <si>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</si>
  <si>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</si>
  <si>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</si>
  <si>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</si>
  <si>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</si>
  <si>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</si>
  <si>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</si>
  <si>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</si>
  <si>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</si>
  <si>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</si>
  <si>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</si>
  <si>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</si>
  <si>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</si>
  <si>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</si>
  <si>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</si>
  <si>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</si>
  <si>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</si>
  <si>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</si>
  <si>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</si>
  <si>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</si>
  <si>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</si>
  <si>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</si>
  <si>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</si>
  <si>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</si>
  <si>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</si>
  <si>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</si>
  <si>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</si>
  <si>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</si>
  <si>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</si>
  <si>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</si>
  <si>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</si>
  <si>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</si>
  <si>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</si>
  <si>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</si>
  <si>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</si>
  <si>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</si>
  <si>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</si>
  <si>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</si>
  <si>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</si>
  <si>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</si>
  <si>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</si>
  <si>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</si>
  <si>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</si>
  <si>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</si>
  <si>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</si>
  <si>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</si>
  <si>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</si>
  <si>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</si>
  <si>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</si>
  <si>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</si>
  <si>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</si>
  <si>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</si>
  <si>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</si>
  <si>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</si>
  <si>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</si>
  <si>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</si>
  <si>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</si>
  <si>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</si>
  <si>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</si>
  <si>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</si>
  <si>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</si>
  <si>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</si>
  <si>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</si>
  <si>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</si>
  <si>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</si>
  <si>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</si>
  <si>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</si>
  <si>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</si>
  <si>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</si>
  <si>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</si>
  <si>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</si>
  <si>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</si>
  <si>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</si>
  <si>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</si>
  <si>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</si>
  <si>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</si>
  <si>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</si>
  <si>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</si>
  <si>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</si>
  <si>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</si>
  <si>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</si>
  <si>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</si>
  <si>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</si>
  <si>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</si>
  <si>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</si>
  <si>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</si>
  <si>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石川県津幡町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</si>
  <si>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</si>
  <si>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</si>
  <si>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</si>
  <si>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</si>
  <si>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</si>
  <si>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</si>
  <si>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</si>
  <si>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</si>
  <si>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</si>
  <si>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</si>
  <si>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</si>
  <si>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</si>
  <si>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</si>
  <si>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</si>
  <si>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</si>
  <si>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</si>
  <si>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</si>
  <si>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</si>
  <si>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</si>
  <si>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</si>
  <si>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津幡町バス事業特別会計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</si>
  <si>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</si>
  <si>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</si>
  <si>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</si>
  <si>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</si>
  <si>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</si>
  <si>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</si>
  <si>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</si>
  <si>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</si>
  <si>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</si>
  <si>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</si>
  <si>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</si>
  <si>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</si>
  <si>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</si>
  <si>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津幡町国民健康保険特別会計</t>
    <phoneticPr fontId="5"/>
  </si>
  <si>
    <t>津幡町介護保険特別会計</t>
    <phoneticPr fontId="5"/>
  </si>
  <si>
    <t>津幡町後期高齢者医療特別会計</t>
    <phoneticPr fontId="5"/>
  </si>
  <si>
    <t>津幡町病院事業会計</t>
    <phoneticPr fontId="5"/>
  </si>
  <si>
    <t>法適用企業</t>
    <phoneticPr fontId="5"/>
  </si>
  <si>
    <t>津幡町水道事業会計</t>
    <phoneticPr fontId="5"/>
  </si>
  <si>
    <t>津幡町下水道事業会計</t>
    <phoneticPr fontId="5"/>
  </si>
  <si>
    <t>津幡町簡易水道事業会計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</si>
  <si>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</si>
  <si>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</si>
  <si>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</si>
  <si>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</si>
  <si>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</si>
  <si>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</si>
  <si>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</si>
  <si>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</si>
  <si>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</si>
  <si>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</si>
  <si>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</si>
  <si>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</si>
  <si>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</si>
  <si>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</si>
  <si>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</si>
  <si>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</si>
  <si>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</si>
  <si>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</si>
  <si>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</si>
  <si>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</si>
  <si>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</si>
  <si>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</si>
  <si>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</si>
  <si>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</si>
  <si>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</si>
  <si>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</si>
  <si>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</si>
  <si>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</si>
  <si>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</si>
  <si>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</si>
  <si>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</si>
  <si>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</si>
  <si>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</si>
  <si>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</si>
  <si>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</si>
  <si>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</si>
  <si>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</si>
  <si>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</si>
  <si>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</si>
  <si>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</si>
  <si>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</si>
  <si>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</si>
  <si>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</si>
  <si>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</si>
  <si>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</si>
  <si>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</si>
  <si>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</si>
  <si>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</si>
  <si>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</si>
  <si>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</si>
  <si>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</si>
  <si>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</si>
  <si>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</si>
  <si>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</si>
  <si>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</si>
  <si>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</si>
  <si>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</si>
  <si>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</si>
  <si>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</si>
  <si>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</si>
  <si>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</si>
  <si>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</si>
  <si>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</si>
  <si>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</si>
  <si>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</si>
  <si>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</si>
  <si>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</si>
  <si>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</si>
  <si>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</si>
  <si>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</si>
  <si>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</si>
  <si>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</si>
  <si>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</si>
  <si>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</si>
  <si>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</si>
  <si>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</si>
  <si>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</si>
  <si>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</si>
  <si>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</si>
  <si>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</si>
  <si>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</si>
  <si>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</si>
  <si>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</si>
  <si>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</si>
  <si>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</si>
  <si>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</si>
  <si>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</si>
  <si>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</si>
  <si>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</si>
  <si>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</si>
  <si>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</si>
  <si>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</si>
  <si>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</si>
  <si>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</si>
  <si>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</si>
  <si>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</si>
  <si>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</si>
  <si>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</si>
  <si>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</si>
  <si>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</si>
  <si>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</si>
  <si>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</si>
  <si>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</si>
  <si>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</si>
  <si>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</si>
  <si>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</si>
  <si>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</si>
  <si>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</si>
  <si>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</si>
  <si>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</si>
  <si>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</si>
  <si>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</si>
  <si>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</si>
  <si>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</si>
  <si>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</si>
  <si>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</si>
  <si>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</si>
  <si>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</si>
  <si>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</si>
  <si>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</si>
  <si>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</si>
  <si>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</si>
  <si>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</si>
  <si>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</si>
  <si>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</si>
  <si>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</si>
  <si>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</si>
  <si>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</si>
  <si>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</si>
  <si>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</si>
  <si>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</si>
  <si>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</si>
  <si>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</si>
  <si>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</si>
  <si>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</si>
  <si>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1.59</t>
  </si>
  <si>
    <t>▲ 0.54</t>
  </si>
  <si>
    <t>津幡町病院事業会計</t>
  </si>
  <si>
    <t>津幡町水道事業会計</t>
  </si>
  <si>
    <t>一般会計</t>
  </si>
  <si>
    <t>津幡町介護保険特別会計</t>
  </si>
  <si>
    <t>津幡町簡易水道事業会計</t>
  </si>
  <si>
    <t>津幡町国民健康保険特別会計</t>
  </si>
  <si>
    <t>津幡町後期高齢者医療特別会計</t>
  </si>
  <si>
    <t>津幡町バス事業特別会計</t>
  </si>
  <si>
    <t>その他会計（赤字）</t>
  </si>
  <si>
    <t>その他会計（黒字）</t>
  </si>
  <si>
    <t>R01</t>
    <phoneticPr fontId="5"/>
  </si>
  <si>
    <t>R02</t>
    <phoneticPr fontId="5"/>
  </si>
  <si>
    <t>R03</t>
    <phoneticPr fontId="5"/>
  </si>
  <si>
    <t>R04</t>
    <phoneticPr fontId="5"/>
  </si>
  <si>
    <t>R05</t>
    <phoneticPr fontId="5"/>
  </si>
  <si>
    <t>環境整備基金</t>
    <rPh sb="0" eb="6">
      <t>カンキョウセイビキキン</t>
    </rPh>
    <phoneticPr fontId="5"/>
  </si>
  <si>
    <t>公共施設等整備基金</t>
    <rPh sb="0" eb="5">
      <t>コウキョウシセツトウ</t>
    </rPh>
    <rPh sb="5" eb="9">
      <t>セイビキキン</t>
    </rPh>
    <phoneticPr fontId="2"/>
  </si>
  <si>
    <t>地域づくり推進事業基金</t>
    <rPh sb="0" eb="2">
      <t>チイキ</t>
    </rPh>
    <rPh sb="5" eb="11">
      <t>スイシンジギョウキキン</t>
    </rPh>
    <phoneticPr fontId="2"/>
  </si>
  <si>
    <t>バス事業調整基金</t>
    <rPh sb="2" eb="4">
      <t>ジギョウ</t>
    </rPh>
    <rPh sb="4" eb="8">
      <t>チョウセイキキン</t>
    </rPh>
    <phoneticPr fontId="2"/>
  </si>
  <si>
    <t>人材育成基金</t>
    <rPh sb="0" eb="6">
      <t>ジンザイイクセイキキン</t>
    </rPh>
    <phoneticPr fontId="2"/>
  </si>
  <si>
    <t>－</t>
  </si>
  <si>
    <t>石川県町村議会議員公務災害補償組合</t>
    <rPh sb="0" eb="3">
      <t>イシカワケン</t>
    </rPh>
    <rPh sb="3" eb="5">
      <t>チョウソン</t>
    </rPh>
    <rPh sb="5" eb="7">
      <t>ギカイ</t>
    </rPh>
    <rPh sb="7" eb="9">
      <t>ギイン</t>
    </rPh>
    <rPh sb="9" eb="11">
      <t>コウム</t>
    </rPh>
    <rPh sb="11" eb="13">
      <t>サイガイ</t>
    </rPh>
    <rPh sb="13" eb="15">
      <t>ホショウ</t>
    </rPh>
    <rPh sb="15" eb="17">
      <t>クミアイ</t>
    </rPh>
    <phoneticPr fontId="1"/>
  </si>
  <si>
    <t>石川県市町村職員退職手当組合</t>
    <rPh sb="0" eb="3">
      <t>イシカワケン</t>
    </rPh>
    <rPh sb="3" eb="6">
      <t>シチョウソン</t>
    </rPh>
    <rPh sb="6" eb="8">
      <t>ショクイン</t>
    </rPh>
    <rPh sb="8" eb="10">
      <t>タイショク</t>
    </rPh>
    <rPh sb="10" eb="12">
      <t>テアテ</t>
    </rPh>
    <rPh sb="12" eb="14">
      <t>クミアイ</t>
    </rPh>
    <phoneticPr fontId="1"/>
  </si>
  <si>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1"/>
  </si>
  <si>
    <t>石川県後期高齢者医療広域連合（特別会計）</t>
    <rPh sb="0" eb="3">
      <t>イシカワケン</t>
    </rPh>
    <rPh sb="3" eb="5">
      <t>コウキ</t>
    </rPh>
    <rPh sb="5" eb="8">
      <t>コウレイシャ</t>
    </rPh>
    <rPh sb="8" eb="10">
      <t>イリョウ</t>
    </rPh>
    <rPh sb="10" eb="12">
      <t>コウイキ</t>
    </rPh>
    <rPh sb="12" eb="14">
      <t>レンゴウ</t>
    </rPh>
    <rPh sb="15" eb="17">
      <t>トクベツ</t>
    </rPh>
    <rPh sb="17" eb="19">
      <t>カイケイ</t>
    </rPh>
    <phoneticPr fontId="1"/>
  </si>
  <si>
    <t>河北郡市広域事務組合</t>
    <rPh sb="0" eb="3">
      <t>カホクグン</t>
    </rPh>
    <rPh sb="3" eb="4">
      <t>シ</t>
    </rPh>
    <rPh sb="4" eb="6">
      <t>コウイキ</t>
    </rPh>
    <rPh sb="6" eb="8">
      <t>ジム</t>
    </rPh>
    <rPh sb="8" eb="10">
      <t>クミアイ</t>
    </rPh>
    <phoneticPr fontId="1"/>
  </si>
  <si>
    <t>石川県市町村消防団員等公務災害補償等組合</t>
  </si>
  <si>
    <t>石川県市町村消防賞じゅつ金組合</t>
    <rPh sb="0" eb="3">
      <t>イシカワケン</t>
    </rPh>
    <rPh sb="3" eb="6">
      <t>シチョウソン</t>
    </rPh>
    <rPh sb="6" eb="8">
      <t>ショウボウ</t>
    </rPh>
    <rPh sb="8" eb="9">
      <t>ショウ</t>
    </rPh>
    <rPh sb="12" eb="13">
      <t>キン</t>
    </rPh>
    <rPh sb="13" eb="15">
      <t>クミアイ</t>
    </rPh>
    <phoneticPr fontId="1"/>
  </si>
  <si>
    <t>土地開発公社</t>
    <rPh sb="0" eb="4">
      <t>トチカイハツ</t>
    </rPh>
    <rPh sb="4" eb="6">
      <t>コウシャ</t>
    </rPh>
    <phoneticPr fontId="2"/>
  </si>
  <si>
    <t>公共施設管理公社</t>
    <rPh sb="0" eb="4">
      <t>コウキョウシセツ</t>
    </rPh>
    <rPh sb="4" eb="6">
      <t>カンリ</t>
    </rPh>
    <rPh sb="6" eb="8">
      <t>コウシャ</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</si>
  <si>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</si>
  <si>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</si>
  <si>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</si>
  <si>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</si>
  <si>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</si>
  <si>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両比率ともに類似団体平均値との比較では、依然として高い傾向にある。特に将来負担比率については、役場庁舎建設事業や住吉公園温水プール整備事業等の大型事業が続いたことから、近年は上昇傾向にある。それらに伴い、実質公債費比率についても一時的に比率が上昇することが見込まれるが、各健全化判断基準等は超えない見込みである。各種大型事業や令和５年７月豪雨や令和６年能登半島地震等に係る災害復旧事業も控えているが、一層の経費削減や適正な手数料・負担金の見直し等を行い、比率の改善を目指す。</t>
    <rPh sb="34" eb="35">
      <t>トク</t>
    </rPh>
    <rPh sb="48" eb="52">
      <t>ヤクバチョウシャ</t>
    </rPh>
    <rPh sb="52" eb="56">
      <t>ケンセツジギョウ</t>
    </rPh>
    <rPh sb="57" eb="61">
      <t>スミヨシコウエン</t>
    </rPh>
    <rPh sb="61" eb="63">
      <t>オンスイ</t>
    </rPh>
    <rPh sb="66" eb="68">
      <t>セイビ</t>
    </rPh>
    <rPh sb="68" eb="70">
      <t>ジギョウ</t>
    </rPh>
    <rPh sb="70" eb="71">
      <t>トウ</t>
    </rPh>
    <rPh sb="72" eb="74">
      <t>オオガタ</t>
    </rPh>
    <rPh sb="74" eb="76">
      <t>ジギョウ</t>
    </rPh>
    <rPh sb="77" eb="78">
      <t>ツヅ</t>
    </rPh>
    <rPh sb="85" eb="87">
      <t>キンネン</t>
    </rPh>
    <rPh sb="88" eb="92">
      <t>ジョウショウケイコウ</t>
    </rPh>
    <rPh sb="100" eb="101">
      <t>トモナ</t>
    </rPh>
    <rPh sb="103" eb="110">
      <t>ジッシツコウサイヒヒリツ</t>
    </rPh>
    <rPh sb="115" eb="118">
      <t>イチジテキ</t>
    </rPh>
    <rPh sb="119" eb="121">
      <t>ヒリツ</t>
    </rPh>
    <rPh sb="122" eb="124">
      <t>ジョウショウ</t>
    </rPh>
    <rPh sb="129" eb="131">
      <t>ミコ</t>
    </rPh>
    <rPh sb="136" eb="140">
      <t>カクケンゼンカ</t>
    </rPh>
    <rPh sb="140" eb="145">
      <t>ハンダンキジュントウ</t>
    </rPh>
    <rPh sb="146" eb="147">
      <t>コ</t>
    </rPh>
    <rPh sb="150" eb="152">
      <t>ミコ</t>
    </rPh>
    <rPh sb="157" eb="161">
      <t>カクシュオオガタ</t>
    </rPh>
    <rPh sb="161" eb="163">
      <t>ジギョウ</t>
    </rPh>
    <rPh sb="164" eb="166">
      <t>レイワ</t>
    </rPh>
    <rPh sb="167" eb="168">
      <t>ネン</t>
    </rPh>
    <rPh sb="169" eb="170">
      <t>ツキ</t>
    </rPh>
    <rPh sb="170" eb="172">
      <t>ゴウウ</t>
    </rPh>
    <rPh sb="173" eb="175">
      <t>レイワ</t>
    </rPh>
    <rPh sb="176" eb="177">
      <t>ネン</t>
    </rPh>
    <rPh sb="177" eb="183">
      <t>ノトハントウジシン</t>
    </rPh>
    <rPh sb="183" eb="184">
      <t>トウ</t>
    </rPh>
    <rPh sb="185" eb="186">
      <t>カカ</t>
    </rPh>
    <rPh sb="187" eb="193">
      <t>サイガイフッキュウジギョウ</t>
    </rPh>
    <rPh sb="194" eb="195">
      <t>ヒカ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</si>
  <si>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</si>
  <si>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</si>
  <si>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</si>
  <si>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類似団体平均値との比較では、有形固定資産減価償却率は低い数値となっているものの、将来負担比率は大きく上回る数値となっている。当町の将来負担比率については、公営企業等繰入見込額が多額であることや充当可能基金残高が少額であることが数値を高くしている要因の一部であり、それらは一般会計等の有形固定資産減価償却率とは関係のない要素である。
　令和5年度においては、７月豪雨に係る災害復旧事業やサンライフ津幡長寿命化改修事業等により地方債残高が増加し、将来負担比率は悪化した。また、当町が有形固定資産減価償却率が低い要因としては、保有資産額の多額を占める学校施設や道路等の施設類型で低い数値を示していることが考えられる。</t>
    <rPh sb="212" eb="215">
      <t>チホウサイ</t>
    </rPh>
    <rPh sb="215" eb="217">
      <t>ザンダカ</t>
    </rPh>
    <rPh sb="218" eb="220">
      <t>ゾウカ</t>
    </rPh>
    <rPh sb="229" eb="231">
      <t>アッカ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</si>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</sst>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39"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10A1758-6BD8-4A4F-AE1A-DB9EDAFB74B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53F3-48DD-9126-39C1DC7C22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57125</c:v>
                </c:pt>
                <c:pt idx="1">
                  <c:v>125487</c:v>
                </c:pt>
                <c:pt idx="2">
                  <c:v>72784</c:v>
                </c:pt>
                <c:pt idx="3">
                  <c:v>84406</c:v>
                </c:pt>
                <c:pt idx="4">
                  <c:v>52068</c:v>
                </c:pt>
              </c:numCache>
            </c:numRef>
          </c:val>
          <c:smooth val="0"/>
          <c:extLst>
            <c:ext xmlns:c16="http://schemas.microsoft.com/office/drawing/2014/chart" uri="{C3380CC4-5D6E-409C-BE32-E72D297353CC}">
              <c16:uniqueId val="{00000001-53F3-48DD-9126-39C1DC7C22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c:v>
                </c:pt>
                <c:pt idx="1">
                  <c:v>2.35</c:v>
                </c:pt>
                <c:pt idx="2">
                  <c:v>4.2</c:v>
                </c:pt>
                <c:pt idx="3">
                  <c:v>3.18</c:v>
                </c:pt>
                <c:pt idx="4">
                  <c:v>3.82</c:v>
                </c:pt>
              </c:numCache>
            </c:numRef>
          </c:val>
          <c:extLst>
            <c:ext xmlns:c16="http://schemas.microsoft.com/office/drawing/2014/chart" uri="{C3380CC4-5D6E-409C-BE32-E72D297353CC}">
              <c16:uniqueId val="{00000000-D90A-49F6-B809-86BC645EA4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8.91</c:v>
                </c:pt>
                <c:pt idx="1">
                  <c:v>11.99</c:v>
                </c:pt>
                <c:pt idx="2">
                  <c:v>19.27</c:v>
                </c:pt>
                <c:pt idx="3">
                  <c:v>24.07</c:v>
                </c:pt>
                <c:pt idx="4">
                  <c:v>24.36</c:v>
                </c:pt>
              </c:numCache>
            </c:numRef>
          </c:val>
          <c:extLst>
            <c:ext xmlns:c16="http://schemas.microsoft.com/office/drawing/2014/chart" uri="{C3380CC4-5D6E-409C-BE32-E72D297353CC}">
              <c16:uniqueId val="{00000001-D90A-49F6-B809-86BC645EA4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-1.59</c:v>
                </c:pt>
                <c:pt idx="1">
                  <c:v>1.92</c:v>
                </c:pt>
                <c:pt idx="2">
                  <c:v>8.48</c:v>
                </c:pt>
                <c:pt idx="3">
                  <c:v>0.79</c:v>
                </c:pt>
                <c:pt idx="4">
                  <c:v>-0.54</c:v>
                </c:pt>
              </c:numCache>
            </c:numRef>
          </c:val>
          <c:smooth val="0"/>
          <c:extLst>
            <c:ext xmlns:c16="http://schemas.microsoft.com/office/drawing/2014/chart" uri="{C3380CC4-5D6E-409C-BE32-E72D297353CC}">
              <c16:uniqueId val="{00000002-D90A-49F6-B809-86BC645EA4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1.76</c:v>
                </c:pt>
                <c:pt idx="2">
                  <c:v>#N/A</c:v>
                </c:pt>
                <c:pt idx="3">
                  <c:v>0.53</c:v>
                </c:pt>
                <c:pt idx="4">
                  <c:v>#N/A</c:v>
                </c:pt>
                <c:pt idx="5">
                  <c:v>0.01</c:v>
                </c:pt>
                <c:pt idx="6">
                  <c:v>#N/A</c:v>
                </c:pt>
                <c:pt idx="7">
                  <c:v>0</c:v>
                </c:pt>
                <c:pt idx="8">
                  <c:v>#N/A</c:v>
                </c:pt>
                <c:pt idx="9">
                  <c:v>0</c:v>
                </c:pt>
              </c:numCache>
            </c:numRef>
          </c:val>
          <c:extLst>
            <c:ext xmlns:c16="http://schemas.microsoft.com/office/drawing/2014/chart" uri="{C3380CC4-5D6E-409C-BE32-E72D297353CC}">
              <c16:uniqueId val="{00000000-DDD4-4F7F-A1DC-7336679103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D4-4F7F-A1DC-733667910334}"/>
            </c:ext>
          </c:extLst>
        </c:ser>
        <c:ser>
          <c:idx val="2"/>
          <c:order val="2"/>
          <c:tx>
            <c:strRef>
              <c:f>データシート!$A$29</c:f>
              <c:strCache>
                <c:ptCount val="1"/>
                <c:pt idx="0">
                  <c:v>津幡町バス事業特別会計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0.04</c:v>
                </c:pt>
                <c:pt idx="4">
                  <c:v>#N/A</c:v>
                </c:pt>
                <c:pt idx="5">
                  <c:v>0.03</c:v>
                </c:pt>
                <c:pt idx="6">
                  <c:v>#N/A</c:v>
                </c:pt>
                <c:pt idx="7">
                  <c:v>0.03</c:v>
                </c:pt>
                <c:pt idx="8">
                  <c:v>#N/A</c:v>
                </c:pt>
                <c:pt idx="9">
                  <c:v>0.05</c:v>
                </c:pt>
              </c:numCache>
            </c:numRef>
          </c:val>
          <c:extLst>
            <c:ext xmlns:c16="http://schemas.microsoft.com/office/drawing/2014/chart" uri="{C3380CC4-5D6E-409C-BE32-E72D297353CC}">
              <c16:uniqueId val="{00000002-DDD4-4F7F-A1DC-733667910334}"/>
            </c:ext>
          </c:extLst>
        </c:ser>
        <c:ser>
          <c:idx val="3"/>
          <c:order val="3"/>
          <c:tx>
            <c:strRef>
              <c:f>データシート!$A$30</c:f>
              <c:strCache>
                <c:ptCount val="1"/>
                <c:pt idx="0">
                  <c:v>津幡町後期高齢者医療特別会計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0.08</c:v>
                </c:pt>
                <c:pt idx="4">
                  <c:v>#N/A</c:v>
                </c:pt>
                <c:pt idx="5">
                  <c:v>0.06</c:v>
                </c:pt>
                <c:pt idx="6">
                  <c:v>#N/A</c:v>
                </c:pt>
                <c:pt idx="7">
                  <c:v>0.08</c:v>
                </c:pt>
                <c:pt idx="8">
                  <c:v>#N/A</c:v>
                </c:pt>
                <c:pt idx="9">
                  <c:v>0.09</c:v>
                </c:pt>
              </c:numCache>
            </c:numRef>
          </c:val>
          <c:extLst>
            <c:ext xmlns:c16="http://schemas.microsoft.com/office/drawing/2014/chart" uri="{C3380CC4-5D6E-409C-BE32-E72D297353CC}">
              <c16:uniqueId val="{00000003-DDD4-4F7F-A1DC-733667910334}"/>
            </c:ext>
          </c:extLst>
        </c:ser>
        <c:ser>
          <c:idx val="4"/>
          <c:order val="4"/>
          <c:tx>
            <c:strRef>
              <c:f>データシート!$A$31</c:f>
              <c:strCache>
                <c:ptCount val="1"/>
                <c:pt idx="0">
                  <c:v>津幡町国民健康保険特別会計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0.89</c:v>
                </c:pt>
                <c:pt idx="2">
                  <c:v>#N/A</c:v>
                </c:pt>
                <c:pt idx="3">
                  <c:v>0.31</c:v>
                </c:pt>
                <c:pt idx="4">
                  <c:v>#N/A</c:v>
                </c:pt>
                <c:pt idx="5">
                  <c:v>0.44</c:v>
                </c:pt>
                <c:pt idx="6">
                  <c:v>#N/A</c:v>
                </c:pt>
                <c:pt idx="7">
                  <c:v>0.46</c:v>
                </c:pt>
                <c:pt idx="8">
                  <c:v>#N/A</c:v>
                </c:pt>
                <c:pt idx="9">
                  <c:v>0.3</c:v>
                </c:pt>
              </c:numCache>
            </c:numRef>
          </c:val>
          <c:extLst>
            <c:ext xmlns:c16="http://schemas.microsoft.com/office/drawing/2014/chart" uri="{C3380CC4-5D6E-409C-BE32-E72D297353CC}">
              <c16:uniqueId val="{00000004-DDD4-4F7F-A1DC-733667910334}"/>
            </c:ext>
          </c:extLst>
        </c:ser>
        <c:ser>
          <c:idx val="5"/>
          <c:order val="5"/>
          <c:tx>
            <c:strRef>
              <c:f>データシート!$A$32</c:f>
              <c:strCache>
                <c:ptCount val="1"/>
                <c:pt idx="0">
                  <c:v>津幡町簡易水道事業会計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0.31</c:v>
                </c:pt>
                <c:pt idx="8">
                  <c:v>#N/A</c:v>
                </c:pt>
                <c:pt idx="9">
                  <c:v>0.31</c:v>
                </c:pt>
              </c:numCache>
            </c:numRef>
          </c:val>
          <c:extLst>
            <c:ext xmlns:c16="http://schemas.microsoft.com/office/drawing/2014/chart" uri="{C3380CC4-5D6E-409C-BE32-E72D297353CC}">
              <c16:uniqueId val="{00000005-DDD4-4F7F-A1DC-733667910334}"/>
            </c:ext>
          </c:extLst>
        </c:ser>
        <c:ser>
          <c:idx val="6"/>
          <c:order val="6"/>
          <c:tx>
            <c:strRef>
              <c:f>データシート!$A$33</c:f>
              <c:strCache>
                <c:ptCount val="1"/>
                <c:pt idx="0">
                  <c:v>津幡町介護保険特別会計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0.61</c:v>
                </c:pt>
                <c:pt idx="2">
                  <c:v>#N/A</c:v>
                </c:pt>
                <c:pt idx="3">
                  <c:v>1.03</c:v>
                </c:pt>
                <c:pt idx="4">
                  <c:v>#N/A</c:v>
                </c:pt>
                <c:pt idx="5">
                  <c:v>0.54</c:v>
                </c:pt>
                <c:pt idx="6">
                  <c:v>#N/A</c:v>
                </c:pt>
                <c:pt idx="7">
                  <c:v>0.68</c:v>
                </c:pt>
                <c:pt idx="8">
                  <c:v>#N/A</c:v>
                </c:pt>
                <c:pt idx="9">
                  <c:v>0.41</c:v>
                </c:pt>
              </c:numCache>
            </c:numRef>
          </c:val>
          <c:extLst>
            <c:ext xmlns:c16="http://schemas.microsoft.com/office/drawing/2014/chart" uri="{C3380CC4-5D6E-409C-BE32-E72D297353CC}">
              <c16:uniqueId val="{00000006-DDD4-4F7F-A1DC-73366791033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2.35</c:v>
                </c:pt>
                <c:pt idx="2">
                  <c:v>#N/A</c:v>
                </c:pt>
                <c:pt idx="3">
                  <c:v>2.2999999999999998</c:v>
                </c:pt>
                <c:pt idx="4">
                  <c:v>#N/A</c:v>
                </c:pt>
                <c:pt idx="5">
                  <c:v>4.16</c:v>
                </c:pt>
                <c:pt idx="6">
                  <c:v>#N/A</c:v>
                </c:pt>
                <c:pt idx="7">
                  <c:v>3.14</c:v>
                </c:pt>
                <c:pt idx="8">
                  <c:v>#N/A</c:v>
                </c:pt>
                <c:pt idx="9">
                  <c:v>3.76</c:v>
                </c:pt>
              </c:numCache>
            </c:numRef>
          </c:val>
          <c:extLst>
            <c:ext xmlns:c16="http://schemas.microsoft.com/office/drawing/2014/chart" uri="{C3380CC4-5D6E-409C-BE32-E72D297353CC}">
              <c16:uniqueId val="{00000007-DDD4-4F7F-A1DC-733667910334}"/>
            </c:ext>
          </c:extLst>
        </c:ser>
        <c:ser>
          <c:idx val="8"/>
          <c:order val="8"/>
          <c:tx>
            <c:strRef>
              <c:f>データシート!$A$35</c:f>
              <c:strCache>
                <c:ptCount val="1"/>
                <c:pt idx="0">
                  <c:v>津幡町水道事業会計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11.93</c:v>
                </c:pt>
                <c:pt idx="2">
                  <c:v>#N/A</c:v>
                </c:pt>
                <c:pt idx="3">
                  <c:v>11.8</c:v>
                </c:pt>
                <c:pt idx="4">
                  <c:v>#N/A</c:v>
                </c:pt>
                <c:pt idx="5">
                  <c:v>11.64</c:v>
                </c:pt>
                <c:pt idx="6">
                  <c:v>#N/A</c:v>
                </c:pt>
                <c:pt idx="7">
                  <c:v>11.72</c:v>
                </c:pt>
                <c:pt idx="8">
                  <c:v>#N/A</c:v>
                </c:pt>
                <c:pt idx="9">
                  <c:v>10.77</c:v>
                </c:pt>
              </c:numCache>
            </c:numRef>
          </c:val>
          <c:extLst>
            <c:ext xmlns:c16="http://schemas.microsoft.com/office/drawing/2014/chart" uri="{C3380CC4-5D6E-409C-BE32-E72D297353CC}">
              <c16:uniqueId val="{00000008-DDD4-4F7F-A1DC-733667910334}"/>
            </c:ext>
          </c:extLst>
        </c:ser>
        <c:ser>
          <c:idx val="9"/>
          <c:order val="9"/>
          <c:tx>
            <c:strRef>
              <c:f>データシート!$A$36</c:f>
              <c:strCache>
                <c:ptCount val="1"/>
                <c:pt idx="0">
                  <c:v>津幡町病院事業会計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3.52</c:v>
                </c:pt>
                <c:pt idx="4">
                  <c:v>#N/A</c:v>
                </c:pt>
                <c:pt idx="5">
                  <c:v>6.75</c:v>
                </c:pt>
                <c:pt idx="6">
                  <c:v>#N/A</c:v>
                </c:pt>
                <c:pt idx="7">
                  <c:v>10.16</c:v>
                </c:pt>
                <c:pt idx="8">
                  <c:v>#N/A</c:v>
                </c:pt>
                <c:pt idx="9">
                  <c:v>13.35</c:v>
                </c:pt>
              </c:numCache>
            </c:numRef>
          </c:val>
          <c:extLst>
            <c:ext xmlns:c16="http://schemas.microsoft.com/office/drawing/2014/chart" uri="{C3380CC4-5D6E-409C-BE32-E72D297353CC}">
              <c16:uniqueId val="{00000009-DDD4-4F7F-A1DC-7336679103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1917</c:v>
                </c:pt>
                <c:pt idx="5">
                  <c:v>1811</c:v>
                </c:pt>
                <c:pt idx="8">
                  <c:v>1847</c:v>
                </c:pt>
                <c:pt idx="11">
                  <c:v>1553</c:v>
                </c:pt>
                <c:pt idx="14">
                  <c:v>1543</c:v>
                </c:pt>
              </c:numCache>
            </c:numRef>
          </c:val>
          <c:extLst>
            <c:ext xmlns:c16="http://schemas.microsoft.com/office/drawing/2014/chart" uri="{C3380CC4-5D6E-409C-BE32-E72D297353CC}">
              <c16:uniqueId val="{00000000-3F65-41CB-922B-656B64DD78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65-41CB-922B-656B64DD78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65-41CB-922B-656B64DD78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74</c:v>
                </c:pt>
                <c:pt idx="3">
                  <c:v>61</c:v>
                </c:pt>
                <c:pt idx="6">
                  <c:v>20</c:v>
                </c:pt>
                <c:pt idx="9">
                  <c:v>21</c:v>
                </c:pt>
                <c:pt idx="12">
                  <c:v>25</c:v>
                </c:pt>
              </c:numCache>
            </c:numRef>
          </c:val>
          <c:extLst>
            <c:ext xmlns:c16="http://schemas.microsoft.com/office/drawing/2014/chart" uri="{C3380CC4-5D6E-409C-BE32-E72D297353CC}">
              <c16:uniqueId val="{00000003-3F65-41CB-922B-656B64DD78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714</c:v>
                </c:pt>
                <c:pt idx="3">
                  <c:v>674</c:v>
                </c:pt>
                <c:pt idx="6">
                  <c:v>667</c:v>
                </c:pt>
                <c:pt idx="9">
                  <c:v>595</c:v>
                </c:pt>
                <c:pt idx="12">
                  <c:v>604</c:v>
                </c:pt>
              </c:numCache>
            </c:numRef>
          </c:val>
          <c:extLst>
            <c:ext xmlns:c16="http://schemas.microsoft.com/office/drawing/2014/chart" uri="{C3380CC4-5D6E-409C-BE32-E72D297353CC}">
              <c16:uniqueId val="{00000004-3F65-41CB-922B-656B64DD78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65-41CB-922B-656B64DD78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65-41CB-922B-656B64DD78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1744</c:v>
                </c:pt>
                <c:pt idx="3">
                  <c:v>1567</c:v>
                </c:pt>
                <c:pt idx="6">
                  <c:v>1701</c:v>
                </c:pt>
                <c:pt idx="9">
                  <c:v>1536</c:v>
                </c:pt>
                <c:pt idx="12">
                  <c:v>1468</c:v>
                </c:pt>
              </c:numCache>
            </c:numRef>
          </c:val>
          <c:extLst>
            <c:ext xmlns:c16="http://schemas.microsoft.com/office/drawing/2014/chart" uri="{C3380CC4-5D6E-409C-BE32-E72D297353CC}">
              <c16:uniqueId val="{00000007-3F65-41CB-922B-656B64DD78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615</c:v>
                </c:pt>
                <c:pt idx="2">
                  <c:v>#N/A</c:v>
                </c:pt>
                <c:pt idx="3">
                  <c:v>#N/A</c:v>
                </c:pt>
                <c:pt idx="4">
                  <c:v>491</c:v>
                </c:pt>
                <c:pt idx="5">
                  <c:v>#N/A</c:v>
                </c:pt>
                <c:pt idx="6">
                  <c:v>#N/A</c:v>
                </c:pt>
                <c:pt idx="7">
                  <c:v>541</c:v>
                </c:pt>
                <c:pt idx="8">
                  <c:v>#N/A</c:v>
                </c:pt>
                <c:pt idx="9">
                  <c:v>#N/A</c:v>
                </c:pt>
                <c:pt idx="10">
                  <c:v>599</c:v>
                </c:pt>
                <c:pt idx="11">
                  <c:v>#N/A</c:v>
                </c:pt>
                <c:pt idx="12">
                  <c:v>#N/A</c:v>
                </c:pt>
                <c:pt idx="13">
                  <c:v>554</c:v>
                </c:pt>
                <c:pt idx="14">
                  <c:v>#N/A</c:v>
                </c:pt>
              </c:numCache>
            </c:numRef>
          </c:val>
          <c:smooth val="0"/>
          <c:extLst>
            <c:ext xmlns:c16="http://schemas.microsoft.com/office/drawing/2014/chart" uri="{C3380CC4-5D6E-409C-BE32-E72D297353CC}">
              <c16:uniqueId val="{00000008-3F65-41CB-922B-656B64DD78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16616</c:v>
                </c:pt>
                <c:pt idx="5">
                  <c:v>16744</c:v>
                </c:pt>
                <c:pt idx="8">
                  <c:v>17265</c:v>
                </c:pt>
                <c:pt idx="11">
                  <c:v>17085</c:v>
                </c:pt>
                <c:pt idx="14">
                  <c:v>16861</c:v>
                </c:pt>
              </c:numCache>
            </c:numRef>
          </c:val>
          <c:extLst>
            <c:ext xmlns:c16="http://schemas.microsoft.com/office/drawing/2014/chart" uri="{C3380CC4-5D6E-409C-BE32-E72D297353CC}">
              <c16:uniqueId val="{00000000-E13B-4288-9932-98ECCBD693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2021</c:v>
                </c:pt>
                <c:pt idx="5">
                  <c:v>2043</c:v>
                </c:pt>
                <c:pt idx="8">
                  <c:v>2104</c:v>
                </c:pt>
                <c:pt idx="11">
                  <c:v>2098</c:v>
                </c:pt>
                <c:pt idx="14">
                  <c:v>2077</c:v>
                </c:pt>
              </c:numCache>
            </c:numRef>
          </c:val>
          <c:extLst>
            <c:ext xmlns:c16="http://schemas.microsoft.com/office/drawing/2014/chart" uri="{C3380CC4-5D6E-409C-BE32-E72D297353CC}">
              <c16:uniqueId val="{00000001-E13B-4288-9932-98ECCBD693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1809</c:v>
                </c:pt>
                <c:pt idx="5">
                  <c:v>2021</c:v>
                </c:pt>
                <c:pt idx="8">
                  <c:v>2943</c:v>
                </c:pt>
                <c:pt idx="11">
                  <c:v>3291</c:v>
                </c:pt>
                <c:pt idx="14">
                  <c:v>3366</c:v>
                </c:pt>
              </c:numCache>
            </c:numRef>
          </c:val>
          <c:extLst>
            <c:ext xmlns:c16="http://schemas.microsoft.com/office/drawing/2014/chart" uri="{C3380CC4-5D6E-409C-BE32-E72D297353CC}">
              <c16:uniqueId val="{00000002-E13B-4288-9932-98ECCBD693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3B-4288-9932-98ECCBD693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3B-4288-9932-98ECCBD693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245</c:v>
                </c:pt>
                <c:pt idx="3">
                  <c:v>213</c:v>
                </c:pt>
                <c:pt idx="6">
                  <c:v>210</c:v>
                </c:pt>
                <c:pt idx="9">
                  <c:v>177</c:v>
                </c:pt>
                <c:pt idx="12">
                  <c:v>137</c:v>
                </c:pt>
              </c:numCache>
            </c:numRef>
          </c:val>
          <c:extLst>
            <c:ext xmlns:c16="http://schemas.microsoft.com/office/drawing/2014/chart" uri="{C3380CC4-5D6E-409C-BE32-E72D297353CC}">
              <c16:uniqueId val="{00000005-E13B-4288-9932-98ECCBD693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1609</c:v>
                </c:pt>
                <c:pt idx="3">
                  <c:v>1548</c:v>
                </c:pt>
                <c:pt idx="6">
                  <c:v>1509</c:v>
                </c:pt>
                <c:pt idx="9">
                  <c:v>1441</c:v>
                </c:pt>
                <c:pt idx="12">
                  <c:v>1425</c:v>
                </c:pt>
              </c:numCache>
            </c:numRef>
          </c:val>
          <c:extLst>
            <c:ext xmlns:c16="http://schemas.microsoft.com/office/drawing/2014/chart" uri="{C3380CC4-5D6E-409C-BE32-E72D297353CC}">
              <c16:uniqueId val="{00000006-E13B-4288-9932-98ECCBD693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253</c:v>
                </c:pt>
                <c:pt idx="3">
                  <c:v>246</c:v>
                </c:pt>
                <c:pt idx="6">
                  <c:v>758</c:v>
                </c:pt>
                <c:pt idx="9">
                  <c:v>1738</c:v>
                </c:pt>
                <c:pt idx="12">
                  <c:v>1785</c:v>
                </c:pt>
              </c:numCache>
            </c:numRef>
          </c:val>
          <c:extLst>
            <c:ext xmlns:c16="http://schemas.microsoft.com/office/drawing/2014/chart" uri="{C3380CC4-5D6E-409C-BE32-E72D297353CC}">
              <c16:uniqueId val="{00000007-E13B-4288-9932-98ECCBD693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8919</c:v>
                </c:pt>
                <c:pt idx="3">
                  <c:v>8151</c:v>
                </c:pt>
                <c:pt idx="6">
                  <c:v>7763</c:v>
                </c:pt>
                <c:pt idx="9">
                  <c:v>7482</c:v>
                </c:pt>
                <c:pt idx="12">
                  <c:v>7293</c:v>
                </c:pt>
              </c:numCache>
            </c:numRef>
          </c:val>
          <c:extLst>
            <c:ext xmlns:c16="http://schemas.microsoft.com/office/drawing/2014/chart" uri="{C3380CC4-5D6E-409C-BE32-E72D297353CC}">
              <c16:uniqueId val="{00000008-E13B-4288-9932-98ECCBD693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153</c:v>
                </c:pt>
                <c:pt idx="3">
                  <c:v>0</c:v>
                </c:pt>
                <c:pt idx="6">
                  <c:v>0</c:v>
                </c:pt>
                <c:pt idx="9">
                  <c:v>0</c:v>
                </c:pt>
                <c:pt idx="12">
                  <c:v>21</c:v>
                </c:pt>
              </c:numCache>
            </c:numRef>
          </c:val>
          <c:extLst>
            <c:ext xmlns:c16="http://schemas.microsoft.com/office/drawing/2014/chart" uri="{C3380CC4-5D6E-409C-BE32-E72D297353CC}">
              <c16:uniqueId val="{00000009-E13B-4288-9932-98ECCBD693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14262</c:v>
                </c:pt>
                <c:pt idx="3">
                  <c:v>16022</c:v>
                </c:pt>
                <c:pt idx="6">
                  <c:v>16741</c:v>
                </c:pt>
                <c:pt idx="9">
                  <c:v>17097</c:v>
                </c:pt>
                <c:pt idx="12">
                  <c:v>17491</c:v>
                </c:pt>
              </c:numCache>
            </c:numRef>
          </c:val>
          <c:extLst>
            <c:ext xmlns:c16="http://schemas.microsoft.com/office/drawing/2014/chart" uri="{C3380CC4-5D6E-409C-BE32-E72D297353CC}">
              <c16:uniqueId val="{0000000A-E13B-4288-9932-98ECCBD693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4996</c:v>
                </c:pt>
                <c:pt idx="2">
                  <c:v>#N/A</c:v>
                </c:pt>
                <c:pt idx="3">
                  <c:v>#N/A</c:v>
                </c:pt>
                <c:pt idx="4">
                  <c:v>5373</c:v>
                </c:pt>
                <c:pt idx="5">
                  <c:v>#N/A</c:v>
                </c:pt>
                <c:pt idx="6">
                  <c:v>#N/A</c:v>
                </c:pt>
                <c:pt idx="7">
                  <c:v>4670</c:v>
                </c:pt>
                <c:pt idx="8">
                  <c:v>#N/A</c:v>
                </c:pt>
                <c:pt idx="9">
                  <c:v>#N/A</c:v>
                </c:pt>
                <c:pt idx="10">
                  <c:v>5460</c:v>
                </c:pt>
                <c:pt idx="11">
                  <c:v>#N/A</c:v>
                </c:pt>
                <c:pt idx="12">
                  <c:v>#N/A</c:v>
                </c:pt>
                <c:pt idx="13">
                  <c:v>5847</c:v>
                </c:pt>
                <c:pt idx="14">
                  <c:v>#N/A</c:v>
                </c:pt>
              </c:numCache>
            </c:numRef>
          </c:val>
          <c:smooth val="0"/>
          <c:extLst>
            <c:ext xmlns:c16="http://schemas.microsoft.com/office/drawing/2014/chart" uri="{C3380CC4-5D6E-409C-BE32-E72D297353CC}">
              <c16:uniqueId val="{0000000B-E13B-4288-9932-98ECCBD693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1752</c:v>
                </c:pt>
                <c:pt idx="1">
                  <c:v>2123</c:v>
                </c:pt>
                <c:pt idx="2">
                  <c:v>2166</c:v>
                </c:pt>
              </c:numCache>
            </c:numRef>
          </c:val>
          <c:extLst>
            <c:ext xmlns:c16="http://schemas.microsoft.com/office/drawing/2014/chart" uri="{C3380CC4-5D6E-409C-BE32-E72D297353CC}">
              <c16:uniqueId val="{00000000-9583-42F6-9510-6B575B46DD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143</c:v>
                </c:pt>
                <c:pt idx="1">
                  <c:v>143</c:v>
                </c:pt>
                <c:pt idx="2">
                  <c:v>181</c:v>
                </c:pt>
              </c:numCache>
            </c:numRef>
          </c:val>
          <c:extLst>
            <c:ext xmlns:c16="http://schemas.microsoft.com/office/drawing/2014/chart" uri="{C3380CC4-5D6E-409C-BE32-E72D297353CC}">
              <c16:uniqueId val="{00000001-9583-42F6-9510-6B575B46DD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194</c:v>
                </c:pt>
                <c:pt idx="1">
                  <c:v>192</c:v>
                </c:pt>
                <c:pt idx="2">
                  <c:v>211</c:v>
                </c:pt>
              </c:numCache>
            </c:numRef>
          </c:val>
          <c:extLst>
            <c:ext xmlns:c16="http://schemas.microsoft.com/office/drawing/2014/chart" uri="{C3380CC4-5D6E-409C-BE32-E72D297353CC}">
              <c16:uniqueId val="{00000002-9583-42F6-9510-6B575B46DD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0637271704541053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{97ED999D-4081-4B29-B325-B6A78D7A1128}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413-46BB-9054-EAE33CE31B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{7490208C-A1FA-429D-87FE-DF4FF18127C9}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13-46BB-9054-EAE33CE31B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{A61FEE30-BC8B-4E64-8774-96508D1F2121}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13-46BB-9054-EAE33CE31B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{3800185B-7D62-434C-8CDE-DC9ABC1EE4F0}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13-46BB-9054-EAE33CE31B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{63ABE044-9F87-4191-9D1E-52D4B8B52E01}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13-46BB-9054-EAE33CE31B8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{19415ED5-3E06-42AF-A634-4930DFF193AB}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413-46BB-9054-EAE33CE31B8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{EFDCA511-6ED5-436E-B9C4-23518643D1DE}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413-46BB-9054-EAE33CE31B87}"/>
                </c:ext>
              </c:extLst>
            </c:dLbl>
            <c:dLbl>
              <c:idx val="24"/>
              <c:layout>
                <c:manualLayout>
                  <c:x val="-4.3394229595927265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{716DA1AB-B0AC-4953-946F-D8A67AE09C44}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413-46BB-9054-EAE33CE31B8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{41046F78-5593-4AEB-AD42-281D6CC1AD54}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413-46BB-9054-EAE33CE31B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54.6</c:v>
                </c:pt>
                <c:pt idx="8">
                  <c:v>51.9</c:v>
                </c:pt>
                <c:pt idx="16">
                  <c:v>53.9</c:v>
                </c:pt>
                <c:pt idx="24">
                  <c:v>54.7</c:v>
                </c:pt>
                <c:pt idx="32">
                  <c:v>56.1</c:v>
                </c:pt>
              </c:numCache>
            </c:numRef>
          </c:xVal>
          <c:yVal>
            <c:numRef>
              <c:f>公会計指標分析・財政指標組合せ分析表!$BP$51:$DC$51</c:f>
              <c:numCache>
                <c:formatCode>#,##0.0;"▲ "#,##0.0</c:formatCode>
                <c:ptCount val="40"/>
                <c:pt idx="0">
                  <c:v>73.5</c:v>
                </c:pt>
                <c:pt idx="8">
                  <c:v>75.599999999999994</c:v>
                </c:pt>
                <c:pt idx="16">
                  <c:v>61.7</c:v>
                </c:pt>
                <c:pt idx="24">
                  <c:v>73.3</c:v>
                </c:pt>
                <c:pt idx="32">
                  <c:v>77.599999999999994</c:v>
                </c:pt>
              </c:numCache>
            </c:numRef>
          </c:yVal>
          <c:smooth val="0"/>
          <c:extLst>
            <c:ext xmlns:c16="http://schemas.microsoft.com/office/drawing/2014/chart" uri="{C3380CC4-5D6E-409C-BE32-E72D297353CC}">
              <c16:uniqueId val="{00000009-D413-46BB-9054-EAE33CE31B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{D8D02EFF-D2F9-4346-971C-AB85A430998F}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413-46BB-9054-EAE33CE31B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{0749AD53-4DD1-4231-BA1B-36A87B50FA55}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13-46BB-9054-EAE33CE31B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{59C9542C-8A7A-417E-BC4D-0D4E06BBF1E2}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13-46BB-9054-EAE33CE31B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{66701FE3-E50B-4A87-B861-D276A047E209}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13-46BB-9054-EAE33CE31B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{900AC93E-C5A3-406F-B1DD-D3D05CF3733C}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13-46BB-9054-EAE33CE31B8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{99E610F5-7942-4A31-BAA4-71C8A7652435}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413-46BB-9054-EAE33CE31B8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{4F109818-96FA-4518-AAE1-38F30EE82D4B}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413-46BB-9054-EAE33CE31B8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{9B5CB958-3A3E-4100-BD24-BD4A19C2DB87}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413-46BB-9054-EAE33CE31B8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{4FA3A3AF-D787-4B71-B0A5-FD7F56AC4905}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413-46BB-9054-EAE33CE31B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D413-46BB-9054-EAE33CE31B87}"/>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{B8FD3F15-D5A9-49AA-B11D-2B79FC5C2E7C}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031-4BB7-8E09-5181FED54D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{BA5758F8-B635-4BA9-ABD1-05F33B17CA4C}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31-4BB7-8E09-5181FED54D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{08FCDE6D-C52C-4045-813C-28C24384ED7C}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31-4BB7-8E09-5181FED54D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{8760C1D6-2CC7-4361-9948-6605A2DA3E65}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31-4BB7-8E09-5181FED54D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{731E47BB-3A0F-4176-9F38-F4C1D8F194E4}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31-4BB7-8E09-5181FED54DB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{D1EF118C-28E8-4095-904F-4386F5D59D40}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031-4BB7-8E09-5181FED54DB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{1E9F7D33-FDE9-4584-A83B-007C9C17E829}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031-4BB7-8E09-5181FED54DB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{E239C9AE-DC04-498F-80FA-14D9DC706395}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031-4BB7-8E09-5181FED54DB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{28FED829-7DDB-491C-A3D1-2416EBD8B107}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031-4BB7-8E09-5181FED54D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8.4</c:v>
                </c:pt>
                <c:pt idx="16">
                  <c:v>7.7</c:v>
                </c:pt>
                <c:pt idx="24">
                  <c:v>7.3</c:v>
                </c:pt>
                <c:pt idx="32">
                  <c:v>7.5</c:v>
                </c:pt>
              </c:numCache>
            </c:numRef>
          </c:xVal>
          <c:yVal>
            <c:numRef>
              <c:f>公会計指標分析・財政指標組合せ分析表!$BP$73:$DC$73</c:f>
              <c:numCache>
                <c:formatCode>#,##0.0;"▲ "#,##0.0</c:formatCode>
                <c:ptCount val="40"/>
                <c:pt idx="0">
                  <c:v>73.5</c:v>
                </c:pt>
                <c:pt idx="8">
                  <c:v>75.599999999999994</c:v>
                </c:pt>
                <c:pt idx="16">
                  <c:v>61.7</c:v>
                </c:pt>
                <c:pt idx="24">
                  <c:v>73.3</c:v>
                </c:pt>
                <c:pt idx="32">
                  <c:v>77.599999999999994</c:v>
                </c:pt>
              </c:numCache>
            </c:numRef>
          </c:yVal>
          <c:smooth val="0"/>
          <c:extLst>
            <c:ext xmlns:c16="http://schemas.microsoft.com/office/drawing/2014/chart" uri="{C3380CC4-5D6E-409C-BE32-E72D297353CC}">
              <c16:uniqueId val="{00000009-0031-4BB7-8E09-5181FED54D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{5138E09A-DD50-46A1-8B95-FBB58F0EE6BC}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031-4BB7-8E09-5181FED54D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{15F49948-FB63-4045-A777-630DD9B04F5F}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31-4BB7-8E09-5181FED54D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{3628AE53-7F65-409C-A731-1360EA324DEF}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31-4BB7-8E09-5181FED54D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{188EF98C-B0BE-4018-BF76-CE30A7A06C82}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31-4BB7-8E09-5181FED54D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{82FF0A40-4749-4F0E-9290-B42C0E7ED555}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31-4BB7-8E09-5181FED54DB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{38A3ACC6-01A0-43AA-8BED-8773CACF17B7}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031-4BB7-8E09-5181FED54DB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{B58FBA03-8A45-4CFC-A3FB-4942A8730B12}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031-4BB7-8E09-5181FED54DB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{41983BBF-A17D-40A8-AACC-4147293BAC55}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031-4BB7-8E09-5181FED54DB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{CA6D91CF-B313-4CB1-95B7-E86FCDD685CD}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031-4BB7-8E09-5181FED54D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0031-4BB7-8E09-5181FED54DB2}"/>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石川県津幡町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それぞれに増減はあるものの、</a:t>
          </a:r>
          <a:r>
            <a:rPr lang="ja-JP" altLang="ja-JP" sz="1100" b="0" i="0" baseline="0">
              <a:solidFill>
                <a:schemeClr val="dk1"/>
              </a:solidFill>
              <a:effectLst/>
              <a:latin typeface="+mn-lt"/>
              <a:ea typeface="+mn-ea"/>
              <a:cs typeface="+mn-cs"/>
            </a:rPr>
            <a:t>元利償還金</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減が大きく、実質公債費比率の分子は</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した。公営企業債の元利償還に対する繰入金は、下水道事業の基準外繰出の減等により</a:t>
          </a:r>
          <a:r>
            <a:rPr lang="ja-JP" altLang="en-US" sz="1100" b="0" i="0" baseline="0">
              <a:solidFill>
                <a:schemeClr val="dk1"/>
              </a:solidFill>
              <a:effectLst/>
              <a:latin typeface="+mn-lt"/>
              <a:ea typeface="+mn-ea"/>
              <a:cs typeface="+mn-cs"/>
            </a:rPr>
            <a:t>減少傾向ではあるが、</a:t>
          </a:r>
          <a:r>
            <a:rPr lang="ja-JP" altLang="ja-JP" sz="1100" b="0" i="0" baseline="0">
              <a:solidFill>
                <a:schemeClr val="dk1"/>
              </a:solidFill>
              <a:effectLst/>
              <a:latin typeface="+mn-lt"/>
              <a:ea typeface="+mn-ea"/>
              <a:cs typeface="+mn-cs"/>
            </a:rPr>
            <a:t>依然として実質公債費比率の分子を大きくさせる要因となっている。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今後については、</a:t>
          </a:r>
          <a:r>
            <a:rPr lang="ja-JP" altLang="en-US" sz="1100" b="0" i="0" baseline="0">
              <a:solidFill>
                <a:schemeClr val="dk1"/>
              </a:solidFill>
              <a:effectLst/>
              <a:latin typeface="+mn-lt"/>
              <a:ea typeface="+mn-ea"/>
              <a:cs typeface="+mn-cs"/>
            </a:rPr>
            <a:t>津幡駅東口整備事業</a:t>
          </a:r>
          <a:r>
            <a:rPr lang="ja-JP" altLang="ja-JP" sz="1100" b="0" i="0" baseline="0">
              <a:solidFill>
                <a:schemeClr val="dk1"/>
              </a:solidFill>
              <a:effectLst/>
              <a:latin typeface="+mn-lt"/>
              <a:ea typeface="+mn-ea"/>
              <a:cs typeface="+mn-cs"/>
            </a:rPr>
            <a:t>をはじめとした大型事業</a:t>
          </a:r>
          <a:r>
            <a:rPr lang="ja-JP" altLang="en-US" sz="1100" b="0" i="0" baseline="0">
              <a:solidFill>
                <a:schemeClr val="dk1"/>
              </a:solidFill>
              <a:effectLst/>
              <a:latin typeface="+mn-lt"/>
              <a:ea typeface="+mn-ea"/>
              <a:cs typeface="+mn-cs"/>
            </a:rPr>
            <a:t>や災害復旧事業</a:t>
          </a:r>
          <a:r>
            <a:rPr lang="ja-JP" altLang="ja-JP" sz="1100" b="0" i="0" baseline="0">
              <a:solidFill>
                <a:schemeClr val="dk1"/>
              </a:solidFill>
              <a:effectLst/>
              <a:latin typeface="+mn-lt"/>
              <a:ea typeface="+mn-ea"/>
              <a:cs typeface="+mn-cs"/>
            </a:rPr>
            <a:t>に係る地方債の償還開始に伴い、元利償還金は増加傾向になる見込みである。普通会計については計画的な地方債発行をするとともに、公営企業会計や一部事務組合についてもより一層の経費削減や適正な料金設定の見直し等を行い、健全な経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実績なし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石川県津幡町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050" b="0" i="0" baseline="0">
              <a:solidFill>
                <a:schemeClr val="dk1"/>
              </a:solidFill>
              <a:effectLst/>
              <a:latin typeface="+mn-lt"/>
              <a:ea typeface="+mn-ea"/>
              <a:cs typeface="+mn-cs"/>
            </a:rPr>
            <a:t>　今年度の一般会計等に係る地方債の現在高は、</a:t>
          </a:r>
          <a:r>
            <a:rPr lang="ja-JP" altLang="en-US" sz="1050" b="0" i="0" baseline="0">
              <a:solidFill>
                <a:schemeClr val="dk1"/>
              </a:solidFill>
              <a:effectLst/>
              <a:latin typeface="+mn-lt"/>
              <a:ea typeface="+mn-ea"/>
              <a:cs typeface="+mn-cs"/>
            </a:rPr>
            <a:t>令和</a:t>
          </a:r>
          <a:r>
            <a:rPr lang="en-US" altLang="ja-JP" sz="1050" b="0" i="0" baseline="0">
              <a:solidFill>
                <a:schemeClr val="dk1"/>
              </a:solidFill>
              <a:effectLst/>
              <a:latin typeface="+mn-lt"/>
              <a:ea typeface="+mn-ea"/>
              <a:cs typeface="+mn-cs"/>
            </a:rPr>
            <a:t>5</a:t>
          </a:r>
          <a:r>
            <a:rPr lang="ja-JP" altLang="en-US" sz="1050" b="0" i="0" baseline="0">
              <a:solidFill>
                <a:schemeClr val="dk1"/>
              </a:solidFill>
              <a:effectLst/>
              <a:latin typeface="+mn-lt"/>
              <a:ea typeface="+mn-ea"/>
              <a:cs typeface="+mn-cs"/>
            </a:rPr>
            <a:t>年</a:t>
          </a:r>
          <a:r>
            <a:rPr lang="en-US" altLang="ja-JP" sz="1050" b="0" i="0" baseline="0">
              <a:solidFill>
                <a:schemeClr val="dk1"/>
              </a:solidFill>
              <a:effectLst/>
              <a:latin typeface="+mn-lt"/>
              <a:ea typeface="+mn-ea"/>
              <a:cs typeface="+mn-cs"/>
            </a:rPr>
            <a:t>7</a:t>
          </a:r>
          <a:r>
            <a:rPr lang="ja-JP" altLang="en-US" sz="1050" b="0" i="0" baseline="0">
              <a:solidFill>
                <a:schemeClr val="dk1"/>
              </a:solidFill>
              <a:effectLst/>
              <a:latin typeface="+mn-lt"/>
              <a:ea typeface="+mn-ea"/>
              <a:cs typeface="+mn-cs"/>
            </a:rPr>
            <a:t>月豪雨に係る単独災害復旧事業やサンライフ津幡長寿命化改修事業に係る</a:t>
          </a:r>
          <a:r>
            <a:rPr lang="ja-JP" altLang="ja-JP" sz="1050" b="0" i="0" baseline="0">
              <a:solidFill>
                <a:schemeClr val="dk1"/>
              </a:solidFill>
              <a:effectLst/>
              <a:latin typeface="+mn-lt"/>
              <a:ea typeface="+mn-ea"/>
              <a:cs typeface="+mn-cs"/>
            </a:rPr>
            <a:t>地方債発行により増となった。</a:t>
          </a:r>
          <a:r>
            <a:rPr lang="ja-JP" altLang="en-US" sz="1050" b="0" i="0" baseline="0">
              <a:solidFill>
                <a:schemeClr val="dk1"/>
              </a:solidFill>
              <a:effectLst/>
              <a:latin typeface="+mn-lt"/>
              <a:ea typeface="+mn-ea"/>
              <a:cs typeface="+mn-cs"/>
            </a:rPr>
            <a:t>また、公営企業債等繰入見込額は減少しているものの、それに伴う基準財政需要額算入見込額が更に減少しているため、将来負担比率の分子では増となっている。</a:t>
          </a:r>
          <a:r>
            <a:rPr lang="ja-JP" altLang="ja-JP" sz="1050" b="0" i="0" baseline="0">
              <a:solidFill>
                <a:schemeClr val="dk1"/>
              </a:solidFill>
              <a:effectLst/>
              <a:latin typeface="+mn-lt"/>
              <a:ea typeface="+mn-ea"/>
              <a:cs typeface="+mn-cs"/>
            </a:rPr>
            <a:t>充当可能財源等については、財政調整基金、減債基金の積立により充当可能基金は増加したたものの、基準財政需要額算入見込額は減少しており、将来負担比率の分子は増加となった。</a:t>
          </a:r>
          <a:endParaRPr lang="ja-JP" altLang="ja-JP" sz="1200">
            <a:effectLst/>
          </a:endParaRPr>
        </a:p>
        <a:p>
          <a:pPr eaLnBrk="1" fontAlgn="auto" latinLnBrk="0" hangingPunct="1"/>
          <a:r>
            <a:rPr lang="ja-JP" altLang="ja-JP" sz="1050" b="0" i="0" baseline="0">
              <a:solidFill>
                <a:schemeClr val="dk1"/>
              </a:solidFill>
              <a:effectLst/>
              <a:latin typeface="+mn-lt"/>
              <a:ea typeface="+mn-ea"/>
              <a:cs typeface="+mn-cs"/>
            </a:rPr>
            <a:t>　今後も、一般会計等においては地方債発行を伴う大型事業</a:t>
          </a:r>
          <a:r>
            <a:rPr lang="ja-JP" altLang="en-US" sz="1050" b="0" i="0" baseline="0">
              <a:solidFill>
                <a:schemeClr val="dk1"/>
              </a:solidFill>
              <a:effectLst/>
              <a:latin typeface="+mn-lt"/>
              <a:ea typeface="+mn-ea"/>
              <a:cs typeface="+mn-cs"/>
            </a:rPr>
            <a:t>や災害復旧事業</a:t>
          </a:r>
          <a:r>
            <a:rPr lang="ja-JP" altLang="ja-JP" sz="1050" b="0" i="0" baseline="0">
              <a:solidFill>
                <a:schemeClr val="dk1"/>
              </a:solidFill>
              <a:effectLst/>
              <a:latin typeface="+mn-lt"/>
              <a:ea typeface="+mn-ea"/>
              <a:cs typeface="+mn-cs"/>
            </a:rPr>
            <a:t>が控え、一時的に将来負担額の増加が予想されるが、過度な増加とならないよう計画的な地方債発行を行っていく必要がある。そのほか、公営企業会計の使用料等の見直しや歳出削減など、より一層の経営健全化を実施し、充当可能財源等については、大半を占める都市計画税の増収も視野に入れた税基盤の強化や、充当可能基金である財政調整基金残高が増加するよう事務の整理・合理化等による歳出の削減に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石川県津幡町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００百万円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したが、前年度決算剰余分として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積み立てたほか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その他運用益や一般財源等で３９３百万円を積み立てたことで取崩額を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超える積立金額となり、財政調整基金残高は増加となった。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また、事業充当額の減によりその他特目基金についても増加となった。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他団体比で少ない状況にある。突発的な支出に備えるため、税基盤の強化や歳出の削減に努め、今後も残高の増加に努める。その他特定目的基金については、それぞれの基金の趣旨に則り、計画的に積立て及び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環境整備基金：地域福祉向上や定住の促進をはじめとした町の環境整備を行う。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公共施設等の整備、改修及び維持補修を行う。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地域づくり推進事業基金：</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自ら考え自ら行う地域づくり事業の円滑な運営に資する。</a:t>
          </a:r>
          <a:endParaRPr lang="en-US" altLang="ja-JP" sz="1300" b="0" i="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　バス事業調整基金：バス事業の健全な運営に資する。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人材育成基金：未来を担う、心豊かで創造性に満ちた青少年を育成する。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基本的に運用益、寄附金、環境整備協力費等を積立て（増要因）、それぞれの目的に応じて事業充当（減要因）しており、令和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年度は事業充当額の減により残高は増加した。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それぞれの基金の趣旨に則り、計画的に積立て及び取崩しを行っていく。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令和５年度は５００百万円取り崩したが、前年度決算剰余分として１５０百万円の積み立てたほか、その他運用益や一般財源等で３９３百万円を積み立てたことで取り崩し額を超える積立金額となり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他団体比で少ない状況にある。突発的な支出に備えるため、税基盤の強化や歳出の削減に努め、今後も残高の増加に努める。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令和５年度は令和６年度及び令和７年度における臨時財政対策債の元利償還金の一部を償還するために追加交付された、普通交付税の臨時財政対策債償還基金費分を積み立てたため増加となった。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積み立てた普通交付税の臨時財政対策債償還基金費分について、令和６年度以降の元金償還に合わせて取崩を行う予定である。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622945E-A2C9-4FB6-92A9-FE58CD5143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C6BE69B-A3B4-4817-8C4F-1DC05B0E90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9119D15-0767-47EA-97E0-EB48D57DF3E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041D412-2666-44F3-9442-783B28C3257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0743096-C093-416A-B2FA-1C6767AECD3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5971B43-450A-4E76-8348-6799A1E4DCB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1BCC71D-C7E2-4D84-ACC7-D2849748EE0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843B29F-5A4E-406F-99B6-30E1D3313C37}"/>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F06917B-E116-465C-A190-37216C8E959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168E952-1D5A-499E-926F-2760EEBF993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69A80EE-09F6-4F91-8774-8E6753364E3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87054EE-E9D0-4C8B-83B9-5105A320E69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
37,085
110.59
17,354,192
16,834,257
339,593
8,890,308
17,491,263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9250AA8-9D3A-4D1D-839E-9B0D2E73A19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2ABF0B2-E8FB-4E91-9D81-298E85AABC6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1A74C03-259B-4B34-8DA2-18E5CD0E759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3790C18-9C01-4D09-BDA5-A5C6D75D73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E634F0C-77C2-4B69-B524-7EAF89F9F50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7D16051-1D44-4B67-8F41-72D1B194820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1C4A42F-10EA-4A70-8117-1BB8204F3DA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E68F31D-D2B1-4081-84AF-74DAC0EBA20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F7411C6-7C78-4901-974B-9F8CB5A72BA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2C3ADA1-F40A-420F-A5D6-5B4731D479AA}"/>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E27AFEB-8BD4-45D0-B9D5-714EA58C50E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80ED621-2812-43D2-AD41-5FAFC1BA0AD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265365E-FA58-45A1-A384-F5CE5E3A75D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4FC48A1-4A46-4142-8F51-787EB0BC4C6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E0FF750-CCE8-457B-9555-CE91F635D45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CD9591C-DCE2-47E5-A39D-711EE5EF008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3840A70-C1AC-4BBA-998A-49B8AAE8C5D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08DA209-82B2-4DC2-8F51-3179082B6B5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1A120EB-9A6A-4BD1-BB25-AC5902BA9F6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5E9D51D-047A-4DA4-8010-E2872BDFE48F}"/>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2A1819A-CEA0-4CA8-93DC-587E2426F546}"/>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05CB2C9-05D2-4557-93E4-5B9181BA02F5}"/>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932738C-4A46-4AFF-94A6-795558D9576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0A6D53A-BE5A-4F8B-B5FE-B09F895B679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85DF0BE-3467-41E5-84C9-17FE7E72C30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20A27D6-0F8D-4E62-826F-E22544EFCF8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4956076-7D24-443D-B9CB-69670F9D7BE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085F049-10D4-4A89-B416-75236EBFE03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C67E6AC-FCB0-43F7-80C8-7F6BA71B3DD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2CAE103-4187-4031-975B-C99C132599E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0AF3D3A-249E-4F30-95CA-01C22A3D03D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5B396B2-8424-4A75-A0E7-7A8DB59606E7}"/>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4EC23D9-7BF1-4E92-8ADA-9DBB96BC308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C5C94ED-F5F4-4269-9274-DB3895EFE679}"/>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AF7CECA-B3F0-4878-B527-4D922693C03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本年度は前年度比</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1.4</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％増の</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56.1</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類似団体平均値よりも低い数値に</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なっているが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有形固定資産減価償却率は年々上昇傾向にある。（令和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年度は新庁舎整備により低下）　　　　</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今後についても、基本は減価償却費が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を上回ることが予想されるため、数値は上昇傾向となる見込みであり、津幡町公共施設等総合計画や各個別施設計画等の方針に従い、施設の長寿命化や、更には統廃合についても検討していく必要がある。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C1485CF-2563-4DB6-B532-A98EA51CF68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6037F31-FC9A-4778-9861-258FF2AF6A2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7A475E0-956C-42C0-84E6-95655B66828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A670B4D-3832-461B-8041-8E8EA22F0ED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9E35F1E-F74A-45BE-A513-BAA14CF26B79}"/>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BC2B043-B370-483D-AD8B-17AE53995964}"/>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01863A4-5C41-4BD8-AFEE-81048DEE3435}"/>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2686823-B04C-4BCE-86BD-EDD66DF845A8}"/>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F6EED52-FB6E-4AAE-9381-E67870E7EA55}"/>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99BAADA-F60F-48D4-8D83-15DE1F9BAB1D}"/>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3B50867-4991-428B-8471-A0FE72F58761}"/>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B34D582-F74E-48CB-A7EF-8AE0F5F56FC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6C8620D-C8AA-4961-AFCB-724C28928124}"/>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908578E-5735-4091-B592-E2E71FB611F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857DB68-0BEA-43C9-B8D8-F9346F42A5E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D4E922C-6AA2-432E-9192-75D6075342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B2497413-809B-4187-BC04-A4D64A76C00C}"/>
            </a:ext>
          </a:extLst>
        </xdr:cNvPr>
        <xdr:cNvCxnSpPr/>
      </xdr:nvCxnSpPr>
      <xdr:spPr>
        <a:xfrm flipV="1">
          <a:off x="4760595" y="4508923"/>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C81235AC-FCED-42D8-8954-DEFE85326701}"/>
            </a:ext>
          </a:extLst>
        </xdr:cNvPr>
        <xdr:cNvSpPr txBox="1"/>
      </xdr:nvSpPr>
      <xdr:spPr>
        <a:xfrm>
          <a:off x="4813300"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E7987AB0-3A7F-4FF8-8CD1-4827914A319B}"/>
            </a:ext>
          </a:extLst>
        </xdr:cNvPr>
        <xdr:cNvCxnSpPr/>
      </xdr:nvCxnSpPr>
      <xdr:spPr>
        <a:xfrm>
          <a:off x="4673600" y="605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590CB262-DD9E-42BD-B917-3B06B6FC7AB9}"/>
            </a:ext>
          </a:extLst>
        </xdr:cNvPr>
        <xdr:cNvSpPr txBox="1"/>
      </xdr:nvSpPr>
      <xdr:spPr>
        <a:xfrm>
          <a:off x="4813300" y="428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7ABE97B4-7041-43F6-B695-975A8413918E}"/>
            </a:ext>
          </a:extLst>
        </xdr:cNvPr>
        <xdr:cNvCxnSpPr/>
      </xdr:nvCxnSpPr>
      <xdr:spPr>
        <a:xfrm>
          <a:off x="4673600" y="450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154428D3-839E-4C0C-9B24-EBD3DB5AE43D}"/>
            </a:ext>
          </a:extLst>
        </xdr:cNvPr>
        <xdr:cNvSpPr txBox="1"/>
      </xdr:nvSpPr>
      <xdr:spPr>
        <a:xfrm>
          <a:off x="4813300" y="531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B7F035D9-BA92-46F5-A6FC-C303419E20F5}"/>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6A82C895-CD74-46F3-9FDE-BA4B88595523}"/>
            </a:ext>
          </a:extLst>
        </xdr:cNvPr>
        <xdr:cNvSpPr/>
      </xdr:nvSpPr>
      <xdr:spPr>
        <a:xfrm>
          <a:off x="40005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4F7D6500-CE45-4A41-A423-D6C3DF3248BB}"/>
            </a:ext>
          </a:extLst>
        </xdr:cNvPr>
        <xdr:cNvSpPr/>
      </xdr:nvSpPr>
      <xdr:spPr>
        <a:xfrm>
          <a:off x="3238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4EB4E9D7-77B8-4747-B4F2-DB7695520479}"/>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2B8E168A-A0F9-4151-9BC2-7394EE08B0ED}"/>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E5ADA00-C102-4475-B3E3-CA2EAD00511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1357004-81A5-488D-8C23-1C09F7F6430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38622A2-733C-4D84-8508-296AE41FBFA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CDC39C2-D26D-4E0B-B1B0-0D171C06540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5A98A21-DC43-403A-B511-F147F85798F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97790</xdr:rowOff>
    </xdr:from>
    <xdr:to>
      <xdr:col>23</xdr:col>
      <xdr:colOff>136525</xdr:colOff>
      <xdr:row>30</xdr:row>
      <xdr:rowOff>27940</xdr:rowOff>
    </xdr:to>
    <xdr:sp macro="" textlink="">
      <xdr:nvSpPr>
        <xdr:cNvPr id="81" name="楕円 80">
          <a:extLst>
            <a:ext uri="{FF2B5EF4-FFF2-40B4-BE49-F238E27FC236}">
              <a16:creationId xmlns:a16="http://schemas.microsoft.com/office/drawing/2014/main" id="{D2A999B1-9C3C-4020-8651-1B5E59E85B96}"/>
            </a:ext>
          </a:extLst>
        </xdr:cNvPr>
        <xdr:cNvSpPr/>
      </xdr:nvSpPr>
      <xdr:spPr>
        <a:xfrm>
          <a:off x="4711700" y="50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120667</xdr:rowOff>
    </xdr:from>
    <xdr:ext cx="405111" cy="259045"/>
    <xdr:sp macro="" textlink="">
      <xdr:nvSpPr>
        <xdr:cNvPr id="82" name="有形固定資産減価償却率該当値テキスト">
          <a:extLst>
            <a:ext uri="{FF2B5EF4-FFF2-40B4-BE49-F238E27FC236}">
              <a16:creationId xmlns:a16="http://schemas.microsoft.com/office/drawing/2014/main" id="{AB3B61C8-73B4-4700-9CDC-E98419595BD5}"/>
            </a:ext>
          </a:extLst>
        </xdr:cNvPr>
        <xdr:cNvSpPr txBox="1"/>
      </xdr:nvSpPr>
      <xdr:spPr>
        <a:xfrm>
          <a:off x="4813300" y="492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47413</xdr:rowOff>
    </xdr:from>
    <xdr:to>
      <xdr:col>19</xdr:col>
      <xdr:colOff>187325</xdr:colOff>
      <xdr:row>29</xdr:row>
      <xdr:rowOff>149013</xdr:rowOff>
    </xdr:to>
    <xdr:sp macro="" textlink="">
      <xdr:nvSpPr>
        <xdr:cNvPr id="83" name="楕円 82">
          <a:extLst>
            <a:ext uri="{FF2B5EF4-FFF2-40B4-BE49-F238E27FC236}">
              <a16:creationId xmlns:a16="http://schemas.microsoft.com/office/drawing/2014/main" id="{1709F774-114A-429E-8C17-E3631F9AC85D}"/>
            </a:ext>
          </a:extLst>
        </xdr:cNvPr>
        <xdr:cNvSpPr/>
      </xdr:nvSpPr>
      <xdr:spPr>
        <a:xfrm>
          <a:off x="4000500" y="50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98213</xdr:rowOff>
    </xdr:from>
    <xdr:to>
      <xdr:col>23</xdr:col>
      <xdr:colOff>85725</xdr:colOff>
      <xdr:row>29</xdr:row>
      <xdr:rowOff>148590</xdr:rowOff>
    </xdr:to>
    <xdr:cxnSp macro="">
      <xdr:nvCxnSpPr>
        <xdr:cNvPr id="84" name="直線コネクタ 83">
          <a:extLst>
            <a:ext uri="{FF2B5EF4-FFF2-40B4-BE49-F238E27FC236}">
              <a16:creationId xmlns:a16="http://schemas.microsoft.com/office/drawing/2014/main" id="{E407D6C9-E8BE-47DE-8EF7-2F7B4321188C}"/>
            </a:ext>
          </a:extLst>
        </xdr:cNvPr>
        <xdr:cNvCxnSpPr/>
      </xdr:nvCxnSpPr>
      <xdr:spPr>
        <a:xfrm>
          <a:off x="4051300" y="507026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18627</xdr:rowOff>
    </xdr:from>
    <xdr:to>
      <xdr:col>15</xdr:col>
      <xdr:colOff>187325</xdr:colOff>
      <xdr:row>29</xdr:row>
      <xdr:rowOff>120227</xdr:rowOff>
    </xdr:to>
    <xdr:sp macro="" textlink="">
      <xdr:nvSpPr>
        <xdr:cNvPr id="85" name="楕円 84">
          <a:extLst>
            <a:ext uri="{FF2B5EF4-FFF2-40B4-BE49-F238E27FC236}">
              <a16:creationId xmlns:a16="http://schemas.microsoft.com/office/drawing/2014/main" id="{D1228166-0615-4A9F-8BE1-CB90F29E9FDF}"/>
            </a:ext>
          </a:extLst>
        </xdr:cNvPr>
        <xdr:cNvSpPr/>
      </xdr:nvSpPr>
      <xdr:spPr>
        <a:xfrm>
          <a:off x="3238500" y="499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69427</xdr:rowOff>
    </xdr:from>
    <xdr:to>
      <xdr:col>19</xdr:col>
      <xdr:colOff>136525</xdr:colOff>
      <xdr:row>29</xdr:row>
      <xdr:rowOff>98213</xdr:rowOff>
    </xdr:to>
    <xdr:cxnSp macro="">
      <xdr:nvCxnSpPr>
        <xdr:cNvPr id="86" name="直線コネクタ 85">
          <a:extLst>
            <a:ext uri="{FF2B5EF4-FFF2-40B4-BE49-F238E27FC236}">
              <a16:creationId xmlns:a16="http://schemas.microsoft.com/office/drawing/2014/main" id="{8499BA8E-DBCD-459E-BD80-1563E660C549}"/>
            </a:ext>
          </a:extLst>
        </xdr:cNvPr>
        <xdr:cNvCxnSpPr/>
      </xdr:nvCxnSpPr>
      <xdr:spPr>
        <a:xfrm>
          <a:off x="3289300" y="504147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118110</xdr:rowOff>
    </xdr:from>
    <xdr:to>
      <xdr:col>11</xdr:col>
      <xdr:colOff>187325</xdr:colOff>
      <xdr:row>29</xdr:row>
      <xdr:rowOff>48260</xdr:rowOff>
    </xdr:to>
    <xdr:sp macro="" textlink="">
      <xdr:nvSpPr>
        <xdr:cNvPr id="87" name="楕円 86">
          <a:extLst>
            <a:ext uri="{FF2B5EF4-FFF2-40B4-BE49-F238E27FC236}">
              <a16:creationId xmlns:a16="http://schemas.microsoft.com/office/drawing/2014/main" id="{31249678-D8AA-434A-A413-8809A4DC657B}"/>
            </a:ext>
          </a:extLst>
        </xdr:cNvPr>
        <xdr:cNvSpPr/>
      </xdr:nvSpPr>
      <xdr:spPr>
        <a:xfrm>
          <a:off x="2476500" y="49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168910</xdr:rowOff>
    </xdr:from>
    <xdr:to>
      <xdr:col>15</xdr:col>
      <xdr:colOff>136525</xdr:colOff>
      <xdr:row>29</xdr:row>
      <xdr:rowOff>69427</xdr:rowOff>
    </xdr:to>
    <xdr:cxnSp macro="">
      <xdr:nvCxnSpPr>
        <xdr:cNvPr id="88" name="直線コネクタ 87">
          <a:extLst>
            <a:ext uri="{FF2B5EF4-FFF2-40B4-BE49-F238E27FC236}">
              <a16:creationId xmlns:a16="http://schemas.microsoft.com/office/drawing/2014/main" id="{9284C135-E86D-4324-B4A0-AA0C75543015}"/>
            </a:ext>
          </a:extLst>
        </xdr:cNvPr>
        <xdr:cNvCxnSpPr/>
      </xdr:nvCxnSpPr>
      <xdr:spPr>
        <a:xfrm>
          <a:off x="2527300" y="4969510"/>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43815</xdr:rowOff>
    </xdr:from>
    <xdr:to>
      <xdr:col>7</xdr:col>
      <xdr:colOff>187325</xdr:colOff>
      <xdr:row>29</xdr:row>
      <xdr:rowOff>145415</xdr:rowOff>
    </xdr:to>
    <xdr:sp macro="" textlink="">
      <xdr:nvSpPr>
        <xdr:cNvPr id="89" name="楕円 88">
          <a:extLst>
            <a:ext uri="{FF2B5EF4-FFF2-40B4-BE49-F238E27FC236}">
              <a16:creationId xmlns:a16="http://schemas.microsoft.com/office/drawing/2014/main" id="{489ECE99-A731-4679-A0B2-56BE0A7C15E7}"/>
            </a:ext>
          </a:extLst>
        </xdr:cNvPr>
        <xdr:cNvSpPr/>
      </xdr:nvSpPr>
      <xdr:spPr>
        <a:xfrm>
          <a:off x="1714500" y="50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168910</xdr:rowOff>
    </xdr:from>
    <xdr:to>
      <xdr:col>11</xdr:col>
      <xdr:colOff>136525</xdr:colOff>
      <xdr:row>29</xdr:row>
      <xdr:rowOff>94615</xdr:rowOff>
    </xdr:to>
    <xdr:cxnSp macro="">
      <xdr:nvCxnSpPr>
        <xdr:cNvPr id="90" name="直線コネクタ 89">
          <a:extLst>
            <a:ext uri="{FF2B5EF4-FFF2-40B4-BE49-F238E27FC236}">
              <a16:creationId xmlns:a16="http://schemas.microsoft.com/office/drawing/2014/main" id="{3B4EA200-5FC1-4A56-9A29-1AD069B1C193}"/>
            </a:ext>
          </a:extLst>
        </xdr:cNvPr>
        <xdr:cNvCxnSpPr/>
      </xdr:nvCxnSpPr>
      <xdr:spPr>
        <a:xfrm flipV="1">
          <a:off x="1765300" y="4969510"/>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1" name="n_1aveValue有形固定資産減価償却率">
          <a:extLst>
            <a:ext uri="{FF2B5EF4-FFF2-40B4-BE49-F238E27FC236}">
              <a16:creationId xmlns:a16="http://schemas.microsoft.com/office/drawing/2014/main" id="{557FA561-6631-43F1-A832-254FD16725C8}"/>
            </a:ext>
          </a:extLst>
        </xdr:cNvPr>
        <xdr:cNvSpPr txBox="1"/>
      </xdr:nvSpPr>
      <xdr:spPr>
        <a:xfrm>
          <a:off x="3836044"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2" name="n_2aveValue有形固定資産減価償却率">
          <a:extLst>
            <a:ext uri="{FF2B5EF4-FFF2-40B4-BE49-F238E27FC236}">
              <a16:creationId xmlns:a16="http://schemas.microsoft.com/office/drawing/2014/main" id="{26E3C857-24A0-4C27-9169-4890D27819C9}"/>
            </a:ext>
          </a:extLst>
        </xdr:cNvPr>
        <xdr:cNvSpPr txBox="1"/>
      </xdr:nvSpPr>
      <xdr:spPr>
        <a:xfrm>
          <a:off x="30867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id="{60F82264-2B1E-49E6-827C-F384063E82C6}"/>
            </a:ext>
          </a:extLst>
        </xdr:cNvPr>
        <xdr:cNvSpPr txBox="1"/>
      </xdr:nvSpPr>
      <xdr:spPr>
        <a:xfrm>
          <a:off x="2324744" y="53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D099D164-A00B-4E3E-8B51-CEC85060C40B}"/>
            </a:ext>
          </a:extLst>
        </xdr:cNvPr>
        <xdr:cNvSpPr txBox="1"/>
      </xdr:nvSpPr>
      <xdr:spPr>
        <a:xfrm>
          <a:off x="1562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165540</xdr:rowOff>
    </xdr:from>
    <xdr:ext cx="405111" cy="259045"/>
    <xdr:sp macro="" textlink="">
      <xdr:nvSpPr>
        <xdr:cNvPr id="95" name="n_1mainValue有形固定資産減価償却率">
          <a:extLst>
            <a:ext uri="{FF2B5EF4-FFF2-40B4-BE49-F238E27FC236}">
              <a16:creationId xmlns:a16="http://schemas.microsoft.com/office/drawing/2014/main" id="{604430A8-2C1D-4DCA-9999-F6EED3324F4B}"/>
            </a:ext>
          </a:extLst>
        </xdr:cNvPr>
        <xdr:cNvSpPr txBox="1"/>
      </xdr:nvSpPr>
      <xdr:spPr>
        <a:xfrm>
          <a:off x="3836044" y="4794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136754</xdr:rowOff>
    </xdr:from>
    <xdr:ext cx="405111" cy="259045"/>
    <xdr:sp macro="" textlink="">
      <xdr:nvSpPr>
        <xdr:cNvPr id="96" name="n_2mainValue有形固定資産減価償却率">
          <a:extLst>
            <a:ext uri="{FF2B5EF4-FFF2-40B4-BE49-F238E27FC236}">
              <a16:creationId xmlns:a16="http://schemas.microsoft.com/office/drawing/2014/main" id="{F866CE1A-0ED4-4B56-A2BA-9D9968FCBF81}"/>
            </a:ext>
          </a:extLst>
        </xdr:cNvPr>
        <xdr:cNvSpPr txBox="1"/>
      </xdr:nvSpPr>
      <xdr:spPr>
        <a:xfrm>
          <a:off x="3086744" y="476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64787</xdr:rowOff>
    </xdr:from>
    <xdr:ext cx="405111" cy="259045"/>
    <xdr:sp macro="" textlink="">
      <xdr:nvSpPr>
        <xdr:cNvPr id="97" name="n_3mainValue有形固定資産減価償却率">
          <a:extLst>
            <a:ext uri="{FF2B5EF4-FFF2-40B4-BE49-F238E27FC236}">
              <a16:creationId xmlns:a16="http://schemas.microsoft.com/office/drawing/2014/main" id="{4D4ED5E1-7FA7-4B20-A9C9-2509334BD60C}"/>
            </a:ext>
          </a:extLst>
        </xdr:cNvPr>
        <xdr:cNvSpPr txBox="1"/>
      </xdr:nvSpPr>
      <xdr:spPr>
        <a:xfrm>
          <a:off x="2324744" y="469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98" name="n_4mainValue有形固定資産減価償却率">
          <a:extLst>
            <a:ext uri="{FF2B5EF4-FFF2-40B4-BE49-F238E27FC236}">
              <a16:creationId xmlns:a16="http://schemas.microsoft.com/office/drawing/2014/main" id="{C8272BCF-C3C2-45A2-A6AD-01C488261A00}"/>
            </a:ext>
          </a:extLst>
        </xdr:cNvPr>
        <xdr:cNvSpPr txBox="1"/>
      </xdr:nvSpPr>
      <xdr:spPr>
        <a:xfrm>
          <a:off x="15627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5F335D6-C9C7-4D07-9FE2-21CAB5AE545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256710CA-A4FA-4B3C-B8CD-3FF9791B90E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DA41CD9-BD89-42F3-B019-7618960E891D}"/>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1DF2C61-347B-44E3-BC91-6364BC11486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A94E386-7351-46A6-BB9A-356D662A10E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514629B-49D3-41BD-A92D-E78ECDDCDEBE}"/>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DDDD4A5-380E-480C-8C1B-121B0CF100F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C04C584-9309-43D8-BF95-0C68EAF3922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8F47F55-2C07-47B5-BE84-0DB2F4967DB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D22090F-701B-4C1B-ADB2-01463170780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8FBAE32-8E93-4F49-A7C4-D797EDA8354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367F000-FC6F-475B-B7BD-19847A175FA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E19DF4D-B8BC-4684-8D19-F7696956E29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に発災した７月豪雨に係る災害復旧事業やサンライフ津幡長寿命化改修事業等により、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地方債残高が増加し、債務償還比率は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27.4</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昇の</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752.4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なお、類似団体平均値と比較すると、</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地方債</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残高等の将来負担額が多額であることや、基金等充当可能財源が少額であることから高い比率になっている。地方債発行時のシーリングや経費の削減等、数値が改善されるよう取り組んでいく</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4AB9387-8D68-4F61-ACFF-6E563AC66EE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9EF19B7-1F97-4CBD-91FA-9B13EAF3971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101C72C-6CE3-43AC-8837-ED550C227F1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0BFA6C6-81A8-44ED-B066-9039B523FDF9}"/>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35D209F0-D4B4-4643-840A-FF58E65744B2}"/>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FFC81A1-E2CB-49EF-ADC6-CE5CE7DBF9A7}"/>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E601368-1F55-41A0-A75C-043A76DECE91}"/>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E005DC4-34F8-4763-8003-4BC32566022C}"/>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68745E0-D800-4500-90B6-39BCBE84985C}"/>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DF72D25-1F07-4BFD-833D-3D70A2F3A0EE}"/>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CEF2686-4228-4BC4-A837-93B54EC25B8E}"/>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E2A6A2C-FDE3-4F5D-91C2-650AEA7F6CD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E270D04-DE7A-40D5-A126-1225D3C48DD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78045FD-516B-461B-A697-18F6C462497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9BADB9B-86EE-4F6D-874A-6DB523B7CAD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99E46739-30AB-4B3A-ACBF-DC9264FDA804}"/>
            </a:ext>
          </a:extLst>
        </xdr:cNvPr>
        <xdr:cNvCxnSpPr/>
      </xdr:nvCxnSpPr>
      <xdr:spPr>
        <a:xfrm flipV="1">
          <a:off x="14793595" y="4541308"/>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3426B177-47CF-4659-99C8-703503B70C1F}"/>
            </a:ext>
          </a:extLst>
        </xdr:cNvPr>
        <xdr:cNvSpPr txBox="1"/>
      </xdr:nvSpPr>
      <xdr:spPr>
        <a:xfrm>
          <a:off x="14846300" y="60519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B140B144-6767-4602-A779-5AD98DF87508}"/>
            </a:ext>
          </a:extLst>
        </xdr:cNvPr>
        <xdr:cNvCxnSpPr/>
      </xdr:nvCxnSpPr>
      <xdr:spPr>
        <a:xfrm>
          <a:off x="14706600" y="60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9DA6F32-4595-446E-9656-3BB89ABE7027}"/>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3CF7F52-6622-4190-AD5A-BE6E40E08C9E}"/>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16BBBFA4-1532-4D5B-80F5-920E8EC241E6}"/>
            </a:ext>
          </a:extLst>
        </xdr:cNvPr>
        <xdr:cNvSpPr txBox="1"/>
      </xdr:nvSpPr>
      <xdr:spPr>
        <a:xfrm>
          <a:off x="14846300" y="4880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6E2D60E2-56D7-4725-9196-EE1FA91E9C16}"/>
            </a:ext>
          </a:extLst>
        </xdr:cNvPr>
        <xdr:cNvSpPr/>
      </xdr:nvSpPr>
      <xdr:spPr>
        <a:xfrm>
          <a:off x="14744700" y="502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6969064A-BD2E-4D52-9C5B-DE5DAD4D93C9}"/>
            </a:ext>
          </a:extLst>
        </xdr:cNvPr>
        <xdr:cNvSpPr/>
      </xdr:nvSpPr>
      <xdr:spPr>
        <a:xfrm>
          <a:off x="14033500" y="503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AA32BC85-8D9A-4E58-9CE7-9DE207A50F01}"/>
            </a:ext>
          </a:extLst>
        </xdr:cNvPr>
        <xdr:cNvSpPr/>
      </xdr:nvSpPr>
      <xdr:spPr>
        <a:xfrm>
          <a:off x="132715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E67CB128-5901-41F0-A893-6D0F2ED3C0B0}"/>
            </a:ext>
          </a:extLst>
        </xdr:cNvPr>
        <xdr:cNvSpPr/>
      </xdr:nvSpPr>
      <xdr:spPr>
        <a:xfrm>
          <a:off x="12509500" y="51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EC4E5964-B5F7-41D6-8CC0-0130755B25BE}"/>
            </a:ext>
          </a:extLst>
        </xdr:cNvPr>
        <xdr:cNvSpPr/>
      </xdr:nvSpPr>
      <xdr:spPr>
        <a:xfrm>
          <a:off x="11747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F036B5C-F0E5-49A2-8E92-D3965E27958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384E78B-4EAD-4ED9-8F82-6920B417C47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F81F5DE-330B-47E8-9955-56FA55E4E404}"/>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F8FBF85-87A0-47D5-AD8D-011206A2A46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8179312-982D-45B6-9BEC-8FF6F8266CB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78020</xdr:rowOff>
    </xdr:from>
    <xdr:to>
      <xdr:col>76</xdr:col>
      <xdr:colOff>73025</xdr:colOff>
      <xdr:row>32</xdr:row>
      <xdr:rowOff>8170</xdr:rowOff>
    </xdr:to>
    <xdr:sp macro="" textlink="">
      <xdr:nvSpPr>
        <xdr:cNvPr id="143" name="楕円 142">
          <a:extLst>
            <a:ext uri="{FF2B5EF4-FFF2-40B4-BE49-F238E27FC236}">
              <a16:creationId xmlns:a16="http://schemas.microsoft.com/office/drawing/2014/main" id="{B99A3D90-E6F7-4E1B-909D-D4ED9C021115}"/>
            </a:ext>
          </a:extLst>
        </xdr:cNvPr>
        <xdr:cNvSpPr/>
      </xdr:nvSpPr>
      <xdr:spPr>
        <a:xfrm>
          <a:off x="14744700" y="53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56447</xdr:rowOff>
    </xdr:from>
    <xdr:ext cx="469744" cy="259045"/>
    <xdr:sp macro="" textlink="">
      <xdr:nvSpPr>
        <xdr:cNvPr id="144" name="債務償還比率該当値テキスト">
          <a:extLst>
            <a:ext uri="{FF2B5EF4-FFF2-40B4-BE49-F238E27FC236}">
              <a16:creationId xmlns:a16="http://schemas.microsoft.com/office/drawing/2014/main" id="{48AE42EB-7BC2-46E5-8629-F80648B71BB4}"/>
            </a:ext>
          </a:extLst>
        </xdr:cNvPr>
        <xdr:cNvSpPr txBox="1"/>
      </xdr:nvSpPr>
      <xdr:spPr>
        <a:xfrm>
          <a:off x="14846300" y="537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45155</xdr:rowOff>
    </xdr:from>
    <xdr:to>
      <xdr:col>72</xdr:col>
      <xdr:colOff>123825</xdr:colOff>
      <xdr:row>31</xdr:row>
      <xdr:rowOff>146755</xdr:rowOff>
    </xdr:to>
    <xdr:sp macro="" textlink="">
      <xdr:nvSpPr>
        <xdr:cNvPr id="145" name="楕円 144">
          <a:extLst>
            <a:ext uri="{FF2B5EF4-FFF2-40B4-BE49-F238E27FC236}">
              <a16:creationId xmlns:a16="http://schemas.microsoft.com/office/drawing/2014/main" id="{6401FD61-AD6E-4012-8EA8-46D93B79A743}"/>
            </a:ext>
          </a:extLst>
        </xdr:cNvPr>
        <xdr:cNvSpPr/>
      </xdr:nvSpPr>
      <xdr:spPr>
        <a:xfrm>
          <a:off x="14033500" y="53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95955</xdr:rowOff>
    </xdr:from>
    <xdr:to>
      <xdr:col>76</xdr:col>
      <xdr:colOff>22225</xdr:colOff>
      <xdr:row>31</xdr:row>
      <xdr:rowOff>128820</xdr:rowOff>
    </xdr:to>
    <xdr:cxnSp macro="">
      <xdr:nvCxnSpPr>
        <xdr:cNvPr id="146" name="直線コネクタ 145">
          <a:extLst>
            <a:ext uri="{FF2B5EF4-FFF2-40B4-BE49-F238E27FC236}">
              <a16:creationId xmlns:a16="http://schemas.microsoft.com/office/drawing/2014/main" id="{49190A0C-A32B-4E66-8290-E4C99EFF0717}"/>
            </a:ext>
          </a:extLst>
        </xdr:cNvPr>
        <xdr:cNvCxnSpPr/>
      </xdr:nvCxnSpPr>
      <xdr:spPr>
        <a:xfrm>
          <a:off x="14084300" y="5410905"/>
          <a:ext cx="711200" cy="3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94262</xdr:rowOff>
    </xdr:from>
    <xdr:to>
      <xdr:col>68</xdr:col>
      <xdr:colOff>123825</xdr:colOff>
      <xdr:row>31</xdr:row>
      <xdr:rowOff>24412</xdr:rowOff>
    </xdr:to>
    <xdr:sp macro="" textlink="">
      <xdr:nvSpPr>
        <xdr:cNvPr id="147" name="楕円 146">
          <a:extLst>
            <a:ext uri="{FF2B5EF4-FFF2-40B4-BE49-F238E27FC236}">
              <a16:creationId xmlns:a16="http://schemas.microsoft.com/office/drawing/2014/main" id="{569FBE8C-3F84-43F2-B511-9914C2CAAB91}"/>
            </a:ext>
          </a:extLst>
        </xdr:cNvPr>
        <xdr:cNvSpPr/>
      </xdr:nvSpPr>
      <xdr:spPr>
        <a:xfrm>
          <a:off x="13271500" y="52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145062</xdr:rowOff>
    </xdr:from>
    <xdr:to>
      <xdr:col>72</xdr:col>
      <xdr:colOff>73025</xdr:colOff>
      <xdr:row>31</xdr:row>
      <xdr:rowOff>95955</xdr:rowOff>
    </xdr:to>
    <xdr:cxnSp macro="">
      <xdr:nvCxnSpPr>
        <xdr:cNvPr id="148" name="直線コネクタ 147">
          <a:extLst>
            <a:ext uri="{FF2B5EF4-FFF2-40B4-BE49-F238E27FC236}">
              <a16:creationId xmlns:a16="http://schemas.microsoft.com/office/drawing/2014/main" id="{FB5BC20D-4C2B-4392-880E-031F82008DAA}"/>
            </a:ext>
          </a:extLst>
        </xdr:cNvPr>
        <xdr:cNvCxnSpPr/>
      </xdr:nvCxnSpPr>
      <xdr:spPr>
        <a:xfrm>
          <a:off x="13322300" y="5288562"/>
          <a:ext cx="762000"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25484</xdr:rowOff>
    </xdr:from>
    <xdr:to>
      <xdr:col>64</xdr:col>
      <xdr:colOff>123825</xdr:colOff>
      <xdr:row>31</xdr:row>
      <xdr:rowOff>127084</xdr:rowOff>
    </xdr:to>
    <xdr:sp macro="" textlink="">
      <xdr:nvSpPr>
        <xdr:cNvPr id="149" name="楕円 148">
          <a:extLst>
            <a:ext uri="{FF2B5EF4-FFF2-40B4-BE49-F238E27FC236}">
              <a16:creationId xmlns:a16="http://schemas.microsoft.com/office/drawing/2014/main" id="{217201C1-C95D-463E-8A1D-5949DD5C6EB5}"/>
            </a:ext>
          </a:extLst>
        </xdr:cNvPr>
        <xdr:cNvSpPr/>
      </xdr:nvSpPr>
      <xdr:spPr>
        <a:xfrm>
          <a:off x="12509500" y="534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145062</xdr:rowOff>
    </xdr:from>
    <xdr:to>
      <xdr:col>68</xdr:col>
      <xdr:colOff>73025</xdr:colOff>
      <xdr:row>31</xdr:row>
      <xdr:rowOff>76284</xdr:rowOff>
    </xdr:to>
    <xdr:cxnSp macro="">
      <xdr:nvCxnSpPr>
        <xdr:cNvPr id="150" name="直線コネクタ 149">
          <a:extLst>
            <a:ext uri="{FF2B5EF4-FFF2-40B4-BE49-F238E27FC236}">
              <a16:creationId xmlns:a16="http://schemas.microsoft.com/office/drawing/2014/main" id="{6AB4F48B-B520-4A95-ABA7-3FAECC82F1E3}"/>
            </a:ext>
          </a:extLst>
        </xdr:cNvPr>
        <xdr:cNvCxnSpPr/>
      </xdr:nvCxnSpPr>
      <xdr:spPr>
        <a:xfrm flipV="1">
          <a:off x="12560300" y="5288562"/>
          <a:ext cx="762000" cy="10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171027</xdr:rowOff>
    </xdr:from>
    <xdr:to>
      <xdr:col>60</xdr:col>
      <xdr:colOff>123825</xdr:colOff>
      <xdr:row>31</xdr:row>
      <xdr:rowOff>101177</xdr:rowOff>
    </xdr:to>
    <xdr:sp macro="" textlink="">
      <xdr:nvSpPr>
        <xdr:cNvPr id="151" name="楕円 150">
          <a:extLst>
            <a:ext uri="{FF2B5EF4-FFF2-40B4-BE49-F238E27FC236}">
              <a16:creationId xmlns:a16="http://schemas.microsoft.com/office/drawing/2014/main" id="{04FE6D03-8ECE-41BE-916C-AD619CA4DE60}"/>
            </a:ext>
          </a:extLst>
        </xdr:cNvPr>
        <xdr:cNvSpPr/>
      </xdr:nvSpPr>
      <xdr:spPr>
        <a:xfrm>
          <a:off x="117475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50377</xdr:rowOff>
    </xdr:from>
    <xdr:to>
      <xdr:col>64</xdr:col>
      <xdr:colOff>73025</xdr:colOff>
      <xdr:row>31</xdr:row>
      <xdr:rowOff>76284</xdr:rowOff>
    </xdr:to>
    <xdr:cxnSp macro="">
      <xdr:nvCxnSpPr>
        <xdr:cNvPr id="152" name="直線コネクタ 151">
          <a:extLst>
            <a:ext uri="{FF2B5EF4-FFF2-40B4-BE49-F238E27FC236}">
              <a16:creationId xmlns:a16="http://schemas.microsoft.com/office/drawing/2014/main" id="{A3C8E486-F5E8-4FB6-93F6-7EB1C8C76567}"/>
            </a:ext>
          </a:extLst>
        </xdr:cNvPr>
        <xdr:cNvCxnSpPr/>
      </xdr:nvCxnSpPr>
      <xdr:spPr>
        <a:xfrm>
          <a:off x="11798300" y="5365327"/>
          <a:ext cx="762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B3571237-5E4A-455F-B59D-3F643B4D203C}"/>
            </a:ext>
          </a:extLst>
        </xdr:cNvPr>
        <xdr:cNvSpPr txBox="1"/>
      </xdr:nvSpPr>
      <xdr:spPr>
        <a:xfrm>
          <a:off x="13836727" y="480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4E072C37-52A7-420F-B508-B6BF25C56E5B}"/>
            </a:ext>
          </a:extLst>
        </xdr:cNvPr>
        <xdr:cNvSpPr txBox="1"/>
      </xdr:nvSpPr>
      <xdr:spPr>
        <a:xfrm>
          <a:off x="13087427" y="475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56C9012F-0135-45B7-8D1C-46E5010E4B1A}"/>
            </a:ext>
          </a:extLst>
        </xdr:cNvPr>
        <xdr:cNvSpPr txBox="1"/>
      </xdr:nvSpPr>
      <xdr:spPr>
        <a:xfrm>
          <a:off x="12325427" y="493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E8DF882F-EE0D-4FA6-9477-769F7F34D449}"/>
            </a:ext>
          </a:extLst>
        </xdr:cNvPr>
        <xdr:cNvSpPr txBox="1"/>
      </xdr:nvSpPr>
      <xdr:spPr>
        <a:xfrm>
          <a:off x="11563427" y="49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137882</xdr:rowOff>
    </xdr:from>
    <xdr:ext cx="469744" cy="259045"/>
    <xdr:sp macro="" textlink="">
      <xdr:nvSpPr>
        <xdr:cNvPr id="157" name="n_1mainValue債務償還比率">
          <a:extLst>
            <a:ext uri="{FF2B5EF4-FFF2-40B4-BE49-F238E27FC236}">
              <a16:creationId xmlns:a16="http://schemas.microsoft.com/office/drawing/2014/main" id="{95A21ECC-F81F-4FDB-AE31-84461141FB8F}"/>
            </a:ext>
          </a:extLst>
        </xdr:cNvPr>
        <xdr:cNvSpPr txBox="1"/>
      </xdr:nvSpPr>
      <xdr:spPr>
        <a:xfrm>
          <a:off x="13836727" y="545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15539</xdr:rowOff>
    </xdr:from>
    <xdr:ext cx="469744" cy="259045"/>
    <xdr:sp macro="" textlink="">
      <xdr:nvSpPr>
        <xdr:cNvPr id="158" name="n_2mainValue債務償還比率">
          <a:extLst>
            <a:ext uri="{FF2B5EF4-FFF2-40B4-BE49-F238E27FC236}">
              <a16:creationId xmlns:a16="http://schemas.microsoft.com/office/drawing/2014/main" id="{CA234310-1F2E-42C0-A37A-E61BF0A49972}"/>
            </a:ext>
          </a:extLst>
        </xdr:cNvPr>
        <xdr:cNvSpPr txBox="1"/>
      </xdr:nvSpPr>
      <xdr:spPr>
        <a:xfrm>
          <a:off x="13087427" y="533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118211</xdr:rowOff>
    </xdr:from>
    <xdr:ext cx="469744" cy="259045"/>
    <xdr:sp macro="" textlink="">
      <xdr:nvSpPr>
        <xdr:cNvPr id="159" name="n_3mainValue債務償還比率">
          <a:extLst>
            <a:ext uri="{FF2B5EF4-FFF2-40B4-BE49-F238E27FC236}">
              <a16:creationId xmlns:a16="http://schemas.microsoft.com/office/drawing/2014/main" id="{C809BE0E-EFD3-4397-B87F-08312044016A}"/>
            </a:ext>
          </a:extLst>
        </xdr:cNvPr>
        <xdr:cNvSpPr txBox="1"/>
      </xdr:nvSpPr>
      <xdr:spPr>
        <a:xfrm>
          <a:off x="12325427" y="543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92304</xdr:rowOff>
    </xdr:from>
    <xdr:ext cx="469744" cy="259045"/>
    <xdr:sp macro="" textlink="">
      <xdr:nvSpPr>
        <xdr:cNvPr id="160" name="n_4mainValue債務償還比率">
          <a:extLst>
            <a:ext uri="{FF2B5EF4-FFF2-40B4-BE49-F238E27FC236}">
              <a16:creationId xmlns:a16="http://schemas.microsoft.com/office/drawing/2014/main" id="{37E91B75-884F-46BA-A95D-BB594F3EE421}"/>
            </a:ext>
          </a:extLst>
        </xdr:cNvPr>
        <xdr:cNvSpPr txBox="1"/>
      </xdr:nvSpPr>
      <xdr:spPr>
        <a:xfrm>
          <a:off x="11563427" y="540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9551C01-8EB7-4691-ACA0-7A0319774369}"/>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775170A-A4BB-48EF-BAAB-A46042378B6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67982B9-0F07-4593-868A-C8B9C5A441F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2F4BFDD-AEA0-4281-8565-49741E88BCCE}"/>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FAF7B90-0835-4F98-98FB-1EF8BF94F3D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F74AEE8-DFF5-4285-9E68-E1D6989FC69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7592AA-BECF-47AE-97D1-9D45C15540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885291-3E58-46C3-8779-B7DB10E268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DDFF10-B1EA-400F-8B1C-6A38F0A40A3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E12FBB-AC55-47BF-B7CD-01EC39C6A3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63B514-6E11-4784-ABE9-787A34EDC0F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B445C1D-8433-4238-824F-754B3D032C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960CB9-496A-4325-8694-6224EA63377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FBAA74-544C-42A2-B045-90282A3811C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B9D283-9B73-414A-B235-183EC32BBA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5AC4D0-0F9B-4674-ADA8-F995D64047E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
37,085
110.59
17,354,192
16,834,257
339,593
8,890,308
17,491,263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D0A327-BCE7-4076-B0DC-E1679ADE8E4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E19A3C-82B7-4CD5-8010-8224820B075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994FA3-BF1A-4BF6-8FA3-824C187101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19B2D4-70AE-4244-A7ED-03F08F06FDA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6F50F4-6549-4688-9B83-D45437592CE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40899A2-08CA-4688-BC4D-7722FA65E22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E29B54-05F2-45AD-8A4F-6FF89A0343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349909-38E2-4038-8DAF-CE74F6AEDC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D94A5E-9417-422C-A5B2-89D5EDEED10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B981E4-36CC-4CDA-A8F1-7E3700211B3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ABC6EE6-913A-4590-9BDB-3A2652C979E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20F4E4-0044-497D-AC89-739AA8D0EAC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BF49B2-2843-4066-9136-D8436106B28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9089AC-4ECE-4691-AEA5-6EA6DFC844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4F4312-2C9E-4983-983C-6161DAD23D3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594FFC-9DA6-4C52-A0EA-CD3427B9C6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02E8AC-BF5F-4882-9F8C-F597DAEEEEB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4E9CE0-BF1A-495E-BA9C-E419DC6B219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B4D7A9-C003-4A73-8F19-154639BA824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70117E-2E37-461E-9197-8154F7DAEA9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CFE237A-DB72-419E-B6C8-4AE93ACDC6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DC04E9-C371-4FF8-949A-FBCD10AA13E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251BC0-5900-45F6-8A33-0FFBB8E16BC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B76EBC-D3AC-4B3C-B37F-6231BBB6E7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272016-4347-4157-8331-F6FE483A86D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A5C6F1-69F3-462F-9A12-1A4708CAE1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1673E7-F2CB-421F-86FB-656B1C43AAA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542F44F-28DF-43F3-AAA6-C1E28E8C01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3F723F-22B3-4E78-8260-4F93DD5D4B6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9E11E1B-617C-47D6-BCF3-9E31662FB64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DB1FA58-DBCB-4F8D-AC2E-567DC39EAEB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0DAB0B-6493-4771-B732-F2420D04CBB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54EC6C2-C5EF-4385-8308-9513E8C6502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6A7A1F1-ECFA-45DF-BAF1-0B856DA7AB6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5A999E9-E023-4E1C-BC1E-AF1010D0DF4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3D12684-078E-49EF-B677-2C6C07D2EBF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4D5327F-81CE-4312-973B-BC67B99A2A9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3EBCD73-C5D8-4CCF-A792-113AE2F2486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B144404-EC13-4FB0-8A56-56F11CA769D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5855E3F-C8CF-4300-A24C-C60B6BBEF35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A50D870-E0F9-4A31-99E0-3AAA235673A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6ADA421-B87C-4CD4-A32E-BC7B3982242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C371F46-5CC8-433A-B99D-878B1504F7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2A5C8B21-A609-4F68-AD4D-8FA98E14F754}"/>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BB4F2FF1-C868-490A-AAAF-83941770B026}"/>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4552EFF1-C754-4F9B-A936-E47299CC947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753896D7-2DBC-4D93-B64B-BF2748CFCAA9}"/>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37DD06CC-CBE9-4115-A3BF-2DA872A17D6B}"/>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4A7DFEED-9100-4E1A-A9D4-14686FC30494}"/>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16FE6306-6F9F-43A6-BF8F-78150B22608F}"/>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F845F329-9030-49D1-8B8E-1DAAD116F5B6}"/>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1AA58957-9684-4A28-ABA3-77E2A9AC932E}"/>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4DAD6C11-854D-4EC8-B38A-4C9481AABA1D}"/>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E6BCD67C-DD82-4616-B8D2-5442D5A127AE}"/>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C9B6106-AEF5-4C26-85BE-0E3F5D9FFC1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A28503F-12C3-44CE-9928-07936C59F8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36E9D9E-B420-4146-AFFF-19F4673A8B0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2CDEB15-076D-40D3-BFAB-6E27253504A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4FF39F2-6900-4134-A21A-39E885BBFF8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116840</xdr:rowOff>
    </xdr:from>
    <xdr:to>
      <xdr:col>24</xdr:col>
      <xdr:colOff>114300</xdr:colOff>
      <xdr:row>35</xdr:row>
      <xdr:rowOff>46990</xdr:rowOff>
    </xdr:to>
    <xdr:sp macro="" textlink="">
      <xdr:nvSpPr>
        <xdr:cNvPr id="71" name="楕円 70">
          <a:extLst>
            <a:ext uri="{FF2B5EF4-FFF2-40B4-BE49-F238E27FC236}">
              <a16:creationId xmlns:a16="http://schemas.microsoft.com/office/drawing/2014/main" id="{3F1360F9-847C-46FF-8680-F216DA8871DC}"/>
            </a:ext>
          </a:extLst>
        </xdr:cNvPr>
        <xdr:cNvSpPr/>
      </xdr:nvSpPr>
      <xdr:spPr>
        <a:xfrm>
          <a:off x="4584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139717</xdr:rowOff>
    </xdr:from>
    <xdr:ext cx="405111" cy="259045"/>
    <xdr:sp macro="" textlink="">
      <xdr:nvSpPr>
        <xdr:cNvPr id="72" name="【道路】&#10;有形固定資産減価償却率該当値テキスト">
          <a:extLst>
            <a:ext uri="{FF2B5EF4-FFF2-40B4-BE49-F238E27FC236}">
              <a16:creationId xmlns:a16="http://schemas.microsoft.com/office/drawing/2014/main" id="{691A4A44-F4DF-4F10-BAA6-A0C0245EA39D}"/>
            </a:ext>
          </a:extLst>
        </xdr:cNvPr>
        <xdr:cNvSpPr txBox="1"/>
      </xdr:nvSpPr>
      <xdr:spPr>
        <a:xfrm>
          <a:off x="4673600"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93980</xdr:rowOff>
    </xdr:from>
    <xdr:to>
      <xdr:col>20</xdr:col>
      <xdr:colOff>38100</xdr:colOff>
      <xdr:row>35</xdr:row>
      <xdr:rowOff>24130</xdr:rowOff>
    </xdr:to>
    <xdr:sp macro="" textlink="">
      <xdr:nvSpPr>
        <xdr:cNvPr id="73" name="楕円 72">
          <a:extLst>
            <a:ext uri="{FF2B5EF4-FFF2-40B4-BE49-F238E27FC236}">
              <a16:creationId xmlns:a16="http://schemas.microsoft.com/office/drawing/2014/main" id="{736979C8-2D3E-4545-8214-148F97748AE3}"/>
            </a:ext>
          </a:extLst>
        </xdr:cNvPr>
        <xdr:cNvSpPr/>
      </xdr:nvSpPr>
      <xdr:spPr>
        <a:xfrm>
          <a:off x="3746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144780</xdr:rowOff>
    </xdr:from>
    <xdr:to>
      <xdr:col>24</xdr:col>
      <xdr:colOff>63500</xdr:colOff>
      <xdr:row>34</xdr:row>
      <xdr:rowOff>167640</xdr:rowOff>
    </xdr:to>
    <xdr:cxnSp macro="">
      <xdr:nvCxnSpPr>
        <xdr:cNvPr id="74" name="直線コネクタ 73">
          <a:extLst>
            <a:ext uri="{FF2B5EF4-FFF2-40B4-BE49-F238E27FC236}">
              <a16:creationId xmlns:a16="http://schemas.microsoft.com/office/drawing/2014/main" id="{D89D95BD-324C-4547-BB66-789607421360}"/>
            </a:ext>
          </a:extLst>
        </xdr:cNvPr>
        <xdr:cNvCxnSpPr/>
      </xdr:nvCxnSpPr>
      <xdr:spPr>
        <a:xfrm>
          <a:off x="3797300" y="5974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73406</xdr:rowOff>
    </xdr:from>
    <xdr:to>
      <xdr:col>15</xdr:col>
      <xdr:colOff>101600</xdr:colOff>
      <xdr:row>35</xdr:row>
      <xdr:rowOff>3556</xdr:rowOff>
    </xdr:to>
    <xdr:sp macro="" textlink="">
      <xdr:nvSpPr>
        <xdr:cNvPr id="75" name="楕円 74">
          <a:extLst>
            <a:ext uri="{FF2B5EF4-FFF2-40B4-BE49-F238E27FC236}">
              <a16:creationId xmlns:a16="http://schemas.microsoft.com/office/drawing/2014/main" id="{0314DFEF-EF2C-47A1-9C22-DB3C1283BF22}"/>
            </a:ext>
          </a:extLst>
        </xdr:cNvPr>
        <xdr:cNvSpPr/>
      </xdr:nvSpPr>
      <xdr:spPr>
        <a:xfrm>
          <a:off x="2857500" y="59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124206</xdr:rowOff>
    </xdr:from>
    <xdr:to>
      <xdr:col>19</xdr:col>
      <xdr:colOff>177800</xdr:colOff>
      <xdr:row>34</xdr:row>
      <xdr:rowOff>144780</xdr:rowOff>
    </xdr:to>
    <xdr:cxnSp macro="">
      <xdr:nvCxnSpPr>
        <xdr:cNvPr id="76" name="直線コネクタ 75">
          <a:extLst>
            <a:ext uri="{FF2B5EF4-FFF2-40B4-BE49-F238E27FC236}">
              <a16:creationId xmlns:a16="http://schemas.microsoft.com/office/drawing/2014/main" id="{82DCA04A-0874-4109-9BFC-EEAB76C47AA6}"/>
            </a:ext>
          </a:extLst>
        </xdr:cNvPr>
        <xdr:cNvCxnSpPr/>
      </xdr:nvCxnSpPr>
      <xdr:spPr>
        <a:xfrm>
          <a:off x="2908300" y="595350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43688</xdr:rowOff>
    </xdr:from>
    <xdr:to>
      <xdr:col>10</xdr:col>
      <xdr:colOff>165100</xdr:colOff>
      <xdr:row>34</xdr:row>
      <xdr:rowOff>145288</xdr:rowOff>
    </xdr:to>
    <xdr:sp macro="" textlink="">
      <xdr:nvSpPr>
        <xdr:cNvPr id="77" name="楕円 76">
          <a:extLst>
            <a:ext uri="{FF2B5EF4-FFF2-40B4-BE49-F238E27FC236}">
              <a16:creationId xmlns:a16="http://schemas.microsoft.com/office/drawing/2014/main" id="{4D98E96E-4A8C-42C8-829D-BD5F18676A66}"/>
            </a:ext>
          </a:extLst>
        </xdr:cNvPr>
        <xdr:cNvSpPr/>
      </xdr:nvSpPr>
      <xdr:spPr>
        <a:xfrm>
          <a:off x="1968500" y="58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94488</xdr:rowOff>
    </xdr:from>
    <xdr:to>
      <xdr:col>15</xdr:col>
      <xdr:colOff>50800</xdr:colOff>
      <xdr:row>34</xdr:row>
      <xdr:rowOff>124206</xdr:rowOff>
    </xdr:to>
    <xdr:cxnSp macro="">
      <xdr:nvCxnSpPr>
        <xdr:cNvPr id="78" name="直線コネクタ 77">
          <a:extLst>
            <a:ext uri="{FF2B5EF4-FFF2-40B4-BE49-F238E27FC236}">
              <a16:creationId xmlns:a16="http://schemas.microsoft.com/office/drawing/2014/main" id="{27290E0D-B7BB-4F51-8D8B-90EA7054A22B}"/>
            </a:ext>
          </a:extLst>
        </xdr:cNvPr>
        <xdr:cNvCxnSpPr/>
      </xdr:nvCxnSpPr>
      <xdr:spPr>
        <a:xfrm>
          <a:off x="2019300" y="592378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100838</xdr:rowOff>
    </xdr:from>
    <xdr:to>
      <xdr:col>6</xdr:col>
      <xdr:colOff>38100</xdr:colOff>
      <xdr:row>35</xdr:row>
      <xdr:rowOff>30988</xdr:rowOff>
    </xdr:to>
    <xdr:sp macro="" textlink="">
      <xdr:nvSpPr>
        <xdr:cNvPr id="79" name="楕円 78">
          <a:extLst>
            <a:ext uri="{FF2B5EF4-FFF2-40B4-BE49-F238E27FC236}">
              <a16:creationId xmlns:a16="http://schemas.microsoft.com/office/drawing/2014/main" id="{3E0D50D1-349A-4938-B744-2FD55913F0FA}"/>
            </a:ext>
          </a:extLst>
        </xdr:cNvPr>
        <xdr:cNvSpPr/>
      </xdr:nvSpPr>
      <xdr:spPr>
        <a:xfrm>
          <a:off x="1079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94488</xdr:rowOff>
    </xdr:from>
    <xdr:to>
      <xdr:col>10</xdr:col>
      <xdr:colOff>114300</xdr:colOff>
      <xdr:row>34</xdr:row>
      <xdr:rowOff>151638</xdr:rowOff>
    </xdr:to>
    <xdr:cxnSp macro="">
      <xdr:nvCxnSpPr>
        <xdr:cNvPr id="80" name="直線コネクタ 79">
          <a:extLst>
            <a:ext uri="{FF2B5EF4-FFF2-40B4-BE49-F238E27FC236}">
              <a16:creationId xmlns:a16="http://schemas.microsoft.com/office/drawing/2014/main" id="{0292500B-7D2E-49B3-831C-47343DF0018D}"/>
            </a:ext>
          </a:extLst>
        </xdr:cNvPr>
        <xdr:cNvCxnSpPr/>
      </xdr:nvCxnSpPr>
      <xdr:spPr>
        <a:xfrm flipV="1">
          <a:off x="1130300" y="59237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EA4970B4-531E-40FB-BD0C-89B2629F9AEA}"/>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8EFD4780-B67B-4F37-A5E2-059FEE0B5633}"/>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5510B789-BF73-4AEE-93A8-DFFD219722DB}"/>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61D84754-7450-4450-9DE4-F1D7284747B1}"/>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40657</xdr:rowOff>
    </xdr:from>
    <xdr:ext cx="405111" cy="259045"/>
    <xdr:sp macro="" textlink="">
      <xdr:nvSpPr>
        <xdr:cNvPr id="85" name="n_1mainValue【道路】&#10;有形固定資産減価償却率">
          <a:extLst>
            <a:ext uri="{FF2B5EF4-FFF2-40B4-BE49-F238E27FC236}">
              <a16:creationId xmlns:a16="http://schemas.microsoft.com/office/drawing/2014/main" id="{A2EDEDEA-0E88-45A5-BCB2-A81EAF753AF7}"/>
            </a:ext>
          </a:extLst>
        </xdr:cNvPr>
        <xdr:cNvSpPr txBox="1"/>
      </xdr:nvSpPr>
      <xdr:spPr>
        <a:xfrm>
          <a:off x="3582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20083</xdr:rowOff>
    </xdr:from>
    <xdr:ext cx="405111" cy="259045"/>
    <xdr:sp macro="" textlink="">
      <xdr:nvSpPr>
        <xdr:cNvPr id="86" name="n_2mainValue【道路】&#10;有形固定資産減価償却率">
          <a:extLst>
            <a:ext uri="{FF2B5EF4-FFF2-40B4-BE49-F238E27FC236}">
              <a16:creationId xmlns:a16="http://schemas.microsoft.com/office/drawing/2014/main" id="{763EDD54-D4D0-41E5-846C-356D28DBF0EC}"/>
            </a:ext>
          </a:extLst>
        </xdr:cNvPr>
        <xdr:cNvSpPr txBox="1"/>
      </xdr:nvSpPr>
      <xdr:spPr>
        <a:xfrm>
          <a:off x="2705744" y="567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161815</xdr:rowOff>
    </xdr:from>
    <xdr:ext cx="405111" cy="259045"/>
    <xdr:sp macro="" textlink="">
      <xdr:nvSpPr>
        <xdr:cNvPr id="87" name="n_3mainValue【道路】&#10;有形固定資産減価償却率">
          <a:extLst>
            <a:ext uri="{FF2B5EF4-FFF2-40B4-BE49-F238E27FC236}">
              <a16:creationId xmlns:a16="http://schemas.microsoft.com/office/drawing/2014/main" id="{EFDCCBA9-4085-4A0B-8259-0E05F7D1F4D9}"/>
            </a:ext>
          </a:extLst>
        </xdr:cNvPr>
        <xdr:cNvSpPr txBox="1"/>
      </xdr:nvSpPr>
      <xdr:spPr>
        <a:xfrm>
          <a:off x="1816744" y="564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47515</xdr:rowOff>
    </xdr:from>
    <xdr:ext cx="405111" cy="259045"/>
    <xdr:sp macro="" textlink="">
      <xdr:nvSpPr>
        <xdr:cNvPr id="88" name="n_4mainValue【道路】&#10;有形固定資産減価償却率">
          <a:extLst>
            <a:ext uri="{FF2B5EF4-FFF2-40B4-BE49-F238E27FC236}">
              <a16:creationId xmlns:a16="http://schemas.microsoft.com/office/drawing/2014/main" id="{CB0F6F37-0084-4E66-A1F8-8EDBC561C2A3}"/>
            </a:ext>
          </a:extLst>
        </xdr:cNvPr>
        <xdr:cNvSpPr txBox="1"/>
      </xdr:nvSpPr>
      <xdr:spPr>
        <a:xfrm>
          <a:off x="927744" y="570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7F4FD79-D02B-4B73-B236-DE67562AC51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8A8558F-3B37-4C29-957F-B94FA416A0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AB21313-0E9E-45DA-8DF9-77C132D0893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90C53C-A964-4513-BAE6-829B7AEF88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31356A7-EC0D-459C-9C82-66C619F3DD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329DFC3-63B2-4B8A-AE4A-EBF3510CE1B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08A9074-C77E-42B4-A5FB-C416A7314ED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82057A9-038A-4F97-AA97-B6986095B20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330B5EE-1613-467F-B0BA-DAFDC99BE7A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4988B84-9B09-4772-A6F3-CD6D45FF4FC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38E0A3D-92CE-4658-A4C3-450E3C1E4F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8A4E93A-95E6-4258-804F-B12A60CC3DE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82FEC85-1EAB-42A8-8EAE-C88BE5846E7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7BA6A419-A160-48F9-8D87-AB5F6108FB8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E40920A-490C-4174-B4CD-4356B21EA9E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3BB6F02-F377-4FF8-9A3A-C24373F188A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29197C0-AC8F-486C-AB41-EBB6757D400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CD5DFA1-B95D-4445-9AE2-1A320B1BEAE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14EFC30-6A7E-40AD-994E-54119B081E7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F523736-071D-4763-9CCF-33297D9B556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3A7B5A4-DCC9-4035-A604-6CB15BEA46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BC834D9C-E052-41C9-9E6D-9327C740300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2E535D6-AE7E-45CA-B80A-EC588E012A4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B5889D2E-7C51-44F6-AC0D-BC31D58A9D13}"/>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FE87684E-0B65-4B05-A14D-0BC03BE1D38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8B13FA93-892D-466F-BB76-3D5288186286}"/>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471B84CB-9205-4ADF-A5DA-2C60C76D8DD2}"/>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181CFD54-93EA-4762-BC99-9EB2F55474DF}"/>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17B17C84-3FB0-4EF5-B801-0EB2F9E02539}"/>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A263122E-03E7-4F21-A5B5-714E00898818}"/>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805A3F52-02CF-4D8B-97FA-C41159E70213}"/>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8D1E1BAA-D5CF-4395-BE20-3595C682B3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52749849-D9E4-4AFD-BA5C-EB345EFA2DB6}"/>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C3D86807-E063-4075-9C57-27E8F2BFA712}"/>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C1013DB-E160-48E3-804E-CD5D511F996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B139630-96BD-4160-A9CC-42ED39CB74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3D2CD2F-CAB5-46DD-A13D-80FD877B4C2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CB548C-6768-420A-9082-6D95B123852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34B6A5-1861-46DF-96E3-1F84D029023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146748</xdr:rowOff>
    </xdr:from>
    <xdr:to>
      <xdr:col>55</xdr:col>
      <xdr:colOff>50800</xdr:colOff>
      <xdr:row>40</xdr:row>
      <xdr:rowOff>76898</xdr:rowOff>
    </xdr:to>
    <xdr:sp macro="" textlink="">
      <xdr:nvSpPr>
        <xdr:cNvPr id="128" name="楕円 127">
          <a:extLst>
            <a:ext uri="{FF2B5EF4-FFF2-40B4-BE49-F238E27FC236}">
              <a16:creationId xmlns:a16="http://schemas.microsoft.com/office/drawing/2014/main" id="{81CC9EAB-6C60-474A-A27F-8A8C6D1709BC}"/>
            </a:ext>
          </a:extLst>
        </xdr:cNvPr>
        <xdr:cNvSpPr/>
      </xdr:nvSpPr>
      <xdr:spPr>
        <a:xfrm>
          <a:off x="10426700" y="68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125175</xdr:rowOff>
    </xdr:from>
    <xdr:ext cx="469744" cy="259045"/>
    <xdr:sp macro="" textlink="">
      <xdr:nvSpPr>
        <xdr:cNvPr id="129" name="【道路】&#10;一人当たり延長該当値テキスト">
          <a:extLst>
            <a:ext uri="{FF2B5EF4-FFF2-40B4-BE49-F238E27FC236}">
              <a16:creationId xmlns:a16="http://schemas.microsoft.com/office/drawing/2014/main" id="{ACB583AD-9CC0-44A8-ABED-DB103B14E599}"/>
            </a:ext>
          </a:extLst>
        </xdr:cNvPr>
        <xdr:cNvSpPr txBox="1"/>
      </xdr:nvSpPr>
      <xdr:spPr>
        <a:xfrm>
          <a:off x="10515600" y="68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148196</xdr:rowOff>
    </xdr:from>
    <xdr:to>
      <xdr:col>50</xdr:col>
      <xdr:colOff>165100</xdr:colOff>
      <xdr:row>40</xdr:row>
      <xdr:rowOff>78346</xdr:rowOff>
    </xdr:to>
    <xdr:sp macro="" textlink="">
      <xdr:nvSpPr>
        <xdr:cNvPr id="130" name="楕円 129">
          <a:extLst>
            <a:ext uri="{FF2B5EF4-FFF2-40B4-BE49-F238E27FC236}">
              <a16:creationId xmlns:a16="http://schemas.microsoft.com/office/drawing/2014/main" id="{144E52C5-A94A-490C-872F-82EAE24AE83B}"/>
            </a:ext>
          </a:extLst>
        </xdr:cNvPr>
        <xdr:cNvSpPr/>
      </xdr:nvSpPr>
      <xdr:spPr>
        <a:xfrm>
          <a:off x="9588500" y="68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26098</xdr:rowOff>
    </xdr:from>
    <xdr:to>
      <xdr:col>55</xdr:col>
      <xdr:colOff>0</xdr:colOff>
      <xdr:row>40</xdr:row>
      <xdr:rowOff>27546</xdr:rowOff>
    </xdr:to>
    <xdr:cxnSp macro="">
      <xdr:nvCxnSpPr>
        <xdr:cNvPr id="131" name="直線コネクタ 130">
          <a:extLst>
            <a:ext uri="{FF2B5EF4-FFF2-40B4-BE49-F238E27FC236}">
              <a16:creationId xmlns:a16="http://schemas.microsoft.com/office/drawing/2014/main" id="{5D9E3F26-C10A-48A9-81F6-E1905493EE72}"/>
            </a:ext>
          </a:extLst>
        </xdr:cNvPr>
        <xdr:cNvCxnSpPr/>
      </xdr:nvCxnSpPr>
      <xdr:spPr>
        <a:xfrm flipV="1">
          <a:off x="9639300" y="6884098"/>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148958</xdr:rowOff>
    </xdr:from>
    <xdr:to>
      <xdr:col>46</xdr:col>
      <xdr:colOff>38100</xdr:colOff>
      <xdr:row>40</xdr:row>
      <xdr:rowOff>79108</xdr:rowOff>
    </xdr:to>
    <xdr:sp macro="" textlink="">
      <xdr:nvSpPr>
        <xdr:cNvPr id="132" name="楕円 131">
          <a:extLst>
            <a:ext uri="{FF2B5EF4-FFF2-40B4-BE49-F238E27FC236}">
              <a16:creationId xmlns:a16="http://schemas.microsoft.com/office/drawing/2014/main" id="{6AFD618D-D5EF-4D43-9FD9-1A5C9ED1522E}"/>
            </a:ext>
          </a:extLst>
        </xdr:cNvPr>
        <xdr:cNvSpPr/>
      </xdr:nvSpPr>
      <xdr:spPr>
        <a:xfrm>
          <a:off x="8699500" y="68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27546</xdr:rowOff>
    </xdr:from>
    <xdr:to>
      <xdr:col>50</xdr:col>
      <xdr:colOff>114300</xdr:colOff>
      <xdr:row>40</xdr:row>
      <xdr:rowOff>28308</xdr:rowOff>
    </xdr:to>
    <xdr:cxnSp macro="">
      <xdr:nvCxnSpPr>
        <xdr:cNvPr id="133" name="直線コネクタ 132">
          <a:extLst>
            <a:ext uri="{FF2B5EF4-FFF2-40B4-BE49-F238E27FC236}">
              <a16:creationId xmlns:a16="http://schemas.microsoft.com/office/drawing/2014/main" id="{35673F94-9364-4F06-AB42-906C2DBF0732}"/>
            </a:ext>
          </a:extLst>
        </xdr:cNvPr>
        <xdr:cNvCxnSpPr/>
      </xdr:nvCxnSpPr>
      <xdr:spPr>
        <a:xfrm flipV="1">
          <a:off x="8750300" y="68855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149873</xdr:rowOff>
    </xdr:from>
    <xdr:to>
      <xdr:col>41</xdr:col>
      <xdr:colOff>101600</xdr:colOff>
      <xdr:row>40</xdr:row>
      <xdr:rowOff>80023</xdr:rowOff>
    </xdr:to>
    <xdr:sp macro="" textlink="">
      <xdr:nvSpPr>
        <xdr:cNvPr id="134" name="楕円 133">
          <a:extLst>
            <a:ext uri="{FF2B5EF4-FFF2-40B4-BE49-F238E27FC236}">
              <a16:creationId xmlns:a16="http://schemas.microsoft.com/office/drawing/2014/main" id="{2AE72635-E377-40F5-91DC-384C3C774E69}"/>
            </a:ext>
          </a:extLst>
        </xdr:cNvPr>
        <xdr:cNvSpPr/>
      </xdr:nvSpPr>
      <xdr:spPr>
        <a:xfrm>
          <a:off x="7810500" y="68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28308</xdr:rowOff>
    </xdr:from>
    <xdr:to>
      <xdr:col>45</xdr:col>
      <xdr:colOff>177800</xdr:colOff>
      <xdr:row>40</xdr:row>
      <xdr:rowOff>29223</xdr:rowOff>
    </xdr:to>
    <xdr:cxnSp macro="">
      <xdr:nvCxnSpPr>
        <xdr:cNvPr id="135" name="直線コネクタ 134">
          <a:extLst>
            <a:ext uri="{FF2B5EF4-FFF2-40B4-BE49-F238E27FC236}">
              <a16:creationId xmlns:a16="http://schemas.microsoft.com/office/drawing/2014/main" id="{DCEF6AB8-0A98-4967-B469-BF62C32B0554}"/>
            </a:ext>
          </a:extLst>
        </xdr:cNvPr>
        <xdr:cNvCxnSpPr/>
      </xdr:nvCxnSpPr>
      <xdr:spPr>
        <a:xfrm flipV="1">
          <a:off x="7861300" y="68863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150749</xdr:rowOff>
    </xdr:from>
    <xdr:to>
      <xdr:col>36</xdr:col>
      <xdr:colOff>165100</xdr:colOff>
      <xdr:row>40</xdr:row>
      <xdr:rowOff>80899</xdr:rowOff>
    </xdr:to>
    <xdr:sp macro="" textlink="">
      <xdr:nvSpPr>
        <xdr:cNvPr id="136" name="楕円 135">
          <a:extLst>
            <a:ext uri="{FF2B5EF4-FFF2-40B4-BE49-F238E27FC236}">
              <a16:creationId xmlns:a16="http://schemas.microsoft.com/office/drawing/2014/main" id="{2836A55D-F478-4CB5-A2C6-BF5EF993B60D}"/>
            </a:ext>
          </a:extLst>
        </xdr:cNvPr>
        <xdr:cNvSpPr/>
      </xdr:nvSpPr>
      <xdr:spPr>
        <a:xfrm>
          <a:off x="6921500" y="68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29223</xdr:rowOff>
    </xdr:from>
    <xdr:to>
      <xdr:col>41</xdr:col>
      <xdr:colOff>50800</xdr:colOff>
      <xdr:row>40</xdr:row>
      <xdr:rowOff>30099</xdr:rowOff>
    </xdr:to>
    <xdr:cxnSp macro="">
      <xdr:nvCxnSpPr>
        <xdr:cNvPr id="137" name="直線コネクタ 136">
          <a:extLst>
            <a:ext uri="{FF2B5EF4-FFF2-40B4-BE49-F238E27FC236}">
              <a16:creationId xmlns:a16="http://schemas.microsoft.com/office/drawing/2014/main" id="{A9683BEB-78CE-42CA-A849-7D9AA6353235}"/>
            </a:ext>
          </a:extLst>
        </xdr:cNvPr>
        <xdr:cNvCxnSpPr/>
      </xdr:nvCxnSpPr>
      <xdr:spPr>
        <a:xfrm flipV="1">
          <a:off x="6972300" y="688722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A44F28D8-8D4A-49A6-91B1-2BD91B8C4AD0}"/>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55034113-BED7-4EB3-BFF5-1F68F3D5285A}"/>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90AC95B4-3617-48CA-AAD9-24ADD69C776B}"/>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984392B3-FC52-4826-8C0D-A4C8962862BE}"/>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69473</xdr:rowOff>
    </xdr:from>
    <xdr:ext cx="469744" cy="259045"/>
    <xdr:sp macro="" textlink="">
      <xdr:nvSpPr>
        <xdr:cNvPr id="142" name="n_1mainValue【道路】&#10;一人当たり延長">
          <a:extLst>
            <a:ext uri="{FF2B5EF4-FFF2-40B4-BE49-F238E27FC236}">
              <a16:creationId xmlns:a16="http://schemas.microsoft.com/office/drawing/2014/main" id="{88976CC5-8F8E-4010-AD89-3BF85F37901F}"/>
            </a:ext>
          </a:extLst>
        </xdr:cNvPr>
        <xdr:cNvSpPr txBox="1"/>
      </xdr:nvSpPr>
      <xdr:spPr>
        <a:xfrm>
          <a:off x="9391727" y="69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70235</xdr:rowOff>
    </xdr:from>
    <xdr:ext cx="469744" cy="259045"/>
    <xdr:sp macro="" textlink="">
      <xdr:nvSpPr>
        <xdr:cNvPr id="143" name="n_2mainValue【道路】&#10;一人当たり延長">
          <a:extLst>
            <a:ext uri="{FF2B5EF4-FFF2-40B4-BE49-F238E27FC236}">
              <a16:creationId xmlns:a16="http://schemas.microsoft.com/office/drawing/2014/main" id="{6118721E-7C8C-4812-8D1B-CE5385543B2C}"/>
            </a:ext>
          </a:extLst>
        </xdr:cNvPr>
        <xdr:cNvSpPr txBox="1"/>
      </xdr:nvSpPr>
      <xdr:spPr>
        <a:xfrm>
          <a:off x="8515427" y="692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96550</xdr:rowOff>
    </xdr:from>
    <xdr:ext cx="469744" cy="259045"/>
    <xdr:sp macro="" textlink="">
      <xdr:nvSpPr>
        <xdr:cNvPr id="144" name="n_3mainValue【道路】&#10;一人当たり延長">
          <a:extLst>
            <a:ext uri="{FF2B5EF4-FFF2-40B4-BE49-F238E27FC236}">
              <a16:creationId xmlns:a16="http://schemas.microsoft.com/office/drawing/2014/main" id="{7DC8C54D-CAB1-441D-A30B-A2C8F251BEE8}"/>
            </a:ext>
          </a:extLst>
        </xdr:cNvPr>
        <xdr:cNvSpPr txBox="1"/>
      </xdr:nvSpPr>
      <xdr:spPr>
        <a:xfrm>
          <a:off x="7626427" y="661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72026</xdr:rowOff>
    </xdr:from>
    <xdr:ext cx="469744" cy="259045"/>
    <xdr:sp macro="" textlink="">
      <xdr:nvSpPr>
        <xdr:cNvPr id="145" name="n_4mainValue【道路】&#10;一人当たり延長">
          <a:extLst>
            <a:ext uri="{FF2B5EF4-FFF2-40B4-BE49-F238E27FC236}">
              <a16:creationId xmlns:a16="http://schemas.microsoft.com/office/drawing/2014/main" id="{B1D1A85C-C9E1-4E47-B457-36E66EB2E690}"/>
            </a:ext>
          </a:extLst>
        </xdr:cNvPr>
        <xdr:cNvSpPr txBox="1"/>
      </xdr:nvSpPr>
      <xdr:spPr>
        <a:xfrm>
          <a:off x="6737427" y="693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BAD65A2-228A-48E7-A0D5-9817EC4BAA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ADA4644-C117-4D8D-932C-BFF28941F7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311B79F-B02D-4A17-AB47-39E45FCBD66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2C66E5C-0BFF-4ACB-8FAE-74FF7FF645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05F9C91-3779-4E9A-B26D-5956B0A99F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D6B8A9D-793B-4412-8AF0-488B353CDE1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ACE94C1-D432-429A-BF5F-756CF17A5D7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69717CB-F56E-4AC0-B453-863B9A4141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2A14B27-16CF-4317-8299-AC9A7854BF7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B9B6C73-5E2E-4ACC-B473-C9A66DA854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A45B341-85D0-4239-821F-706FCC7EAF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4733303-9570-4974-B7D9-71AD15DDFF3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98F044A-292D-4B09-A369-48F733DEACF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A472D31E-FF5D-4FE0-A487-C64CD12FE2C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392E50D-E0EE-4268-BBE6-0EA5DE680CB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85495CB-F61B-4C75-84A9-713BE7FCB84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EC381DB-4ACA-4759-9BFE-CA9F7C3A4F1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A474F75-69D0-4155-8E00-408E3479ED4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FB21D59-9779-4D3D-A66A-AE7644C8649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4D435CE-6222-4C21-B5D4-82A09E5D3CF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A37FE01-8F8B-4715-BD12-B2F78A0C671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07EC228-77AC-493A-893E-9F97BB26625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7E006DD-49DD-45A8-A6E1-B009F44F8C8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1C43018-5958-46D5-8A8A-2FC05AAAE5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DC35303-DBF8-4690-99F9-91E0C36410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A88DFC57-1E25-46BE-9DD2-DDD5B8FAF16E}"/>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45BFEE7A-A8F0-40C4-BAE9-C1B4B4207C06}"/>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1BCAB70E-B0B7-4108-A746-2B75DAA6E261}"/>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E32BB24-51B5-4F49-AEB8-546AC51EC6A4}"/>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7BEF9A3B-121F-4746-B82E-2B803FB2DC2C}"/>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DDA77CB-1897-461C-800F-1515102501BE}"/>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E2B1B39B-6FDC-40B2-AC0B-49680DDFC2B1}"/>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6ED45BEB-F5BC-44AC-AAB9-C7A4CB8EE54E}"/>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65E9B033-16E1-41AE-9BDE-B393F6AE47F9}"/>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E110CDF5-5DBE-48B0-A3D5-15E02DF40EE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DE38D816-2C0F-468B-B5D7-E9BC6D04F81D}"/>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ACDAC46-DA9E-4EB2-8635-A757DF7C5F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98B0EDC-D432-4D9A-A9EE-475E896CE96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E1C9D43-F236-4B1E-AF91-C52824196A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FA875A5-B397-4150-A4C7-10582F462F2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11BC002-F694-419B-BBA9-C55B27A992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14515</xdr:rowOff>
    </xdr:from>
    <xdr:to>
      <xdr:col>24</xdr:col>
      <xdr:colOff>114300</xdr:colOff>
      <xdr:row>61</xdr:row>
      <xdr:rowOff>116115</xdr:rowOff>
    </xdr:to>
    <xdr:sp macro="" textlink="">
      <xdr:nvSpPr>
        <xdr:cNvPr id="187" name="楕円 186">
          <a:extLst>
            <a:ext uri="{FF2B5EF4-FFF2-40B4-BE49-F238E27FC236}">
              <a16:creationId xmlns:a16="http://schemas.microsoft.com/office/drawing/2014/main" id="{1C6379DC-F73F-444E-8096-DFE4A08B3DE3}"/>
            </a:ext>
          </a:extLst>
        </xdr:cNvPr>
        <xdr:cNvSpPr/>
      </xdr:nvSpPr>
      <xdr:spPr>
        <a:xfrm>
          <a:off x="45847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164392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C97713B-DE29-4E34-A8BF-D5BF2AE5128C}"/>
            </a:ext>
          </a:extLst>
        </xdr:cNvPr>
        <xdr:cNvSpPr txBox="1"/>
      </xdr:nvSpPr>
      <xdr:spPr>
        <a:xfrm>
          <a:off x="4673600"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169635</xdr:rowOff>
    </xdr:from>
    <xdr:to>
      <xdr:col>20</xdr:col>
      <xdr:colOff>38100</xdr:colOff>
      <xdr:row>61</xdr:row>
      <xdr:rowOff>99785</xdr:rowOff>
    </xdr:to>
    <xdr:sp macro="" textlink="">
      <xdr:nvSpPr>
        <xdr:cNvPr id="189" name="楕円 188">
          <a:extLst>
            <a:ext uri="{FF2B5EF4-FFF2-40B4-BE49-F238E27FC236}">
              <a16:creationId xmlns:a16="http://schemas.microsoft.com/office/drawing/2014/main" id="{2E5ADB85-0E7A-4222-B9FC-BE09E416759F}"/>
            </a:ext>
          </a:extLst>
        </xdr:cNvPr>
        <xdr:cNvSpPr/>
      </xdr:nvSpPr>
      <xdr:spPr>
        <a:xfrm>
          <a:off x="3746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48985</xdr:rowOff>
    </xdr:from>
    <xdr:to>
      <xdr:col>24</xdr:col>
      <xdr:colOff>63500</xdr:colOff>
      <xdr:row>61</xdr:row>
      <xdr:rowOff>65315</xdr:rowOff>
    </xdr:to>
    <xdr:cxnSp macro="">
      <xdr:nvCxnSpPr>
        <xdr:cNvPr id="190" name="直線コネクタ 189">
          <a:extLst>
            <a:ext uri="{FF2B5EF4-FFF2-40B4-BE49-F238E27FC236}">
              <a16:creationId xmlns:a16="http://schemas.microsoft.com/office/drawing/2014/main" id="{0F37417C-9269-448C-BE74-10DC65964F73}"/>
            </a:ext>
          </a:extLst>
        </xdr:cNvPr>
        <xdr:cNvCxnSpPr/>
      </xdr:nvCxnSpPr>
      <xdr:spPr>
        <a:xfrm>
          <a:off x="3797300" y="1050743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42273</xdr:rowOff>
    </xdr:from>
    <xdr:to>
      <xdr:col>15</xdr:col>
      <xdr:colOff>101600</xdr:colOff>
      <xdr:row>61</xdr:row>
      <xdr:rowOff>143873</xdr:rowOff>
    </xdr:to>
    <xdr:sp macro="" textlink="">
      <xdr:nvSpPr>
        <xdr:cNvPr id="191" name="楕円 190">
          <a:extLst>
            <a:ext uri="{FF2B5EF4-FFF2-40B4-BE49-F238E27FC236}">
              <a16:creationId xmlns:a16="http://schemas.microsoft.com/office/drawing/2014/main" id="{6EA9BE6E-1F68-4B11-8772-56E9D58BD819}"/>
            </a:ext>
          </a:extLst>
        </xdr:cNvPr>
        <xdr:cNvSpPr/>
      </xdr:nvSpPr>
      <xdr:spPr>
        <a:xfrm>
          <a:off x="2857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48985</xdr:rowOff>
    </xdr:from>
    <xdr:to>
      <xdr:col>19</xdr:col>
      <xdr:colOff>177800</xdr:colOff>
      <xdr:row>61</xdr:row>
      <xdr:rowOff>93073</xdr:rowOff>
    </xdr:to>
    <xdr:cxnSp macro="">
      <xdr:nvCxnSpPr>
        <xdr:cNvPr id="192" name="直線コネクタ 191">
          <a:extLst>
            <a:ext uri="{FF2B5EF4-FFF2-40B4-BE49-F238E27FC236}">
              <a16:creationId xmlns:a16="http://schemas.microsoft.com/office/drawing/2014/main" id="{97B0C42E-97F6-40A2-B8A1-61CA2A932D08}"/>
            </a:ext>
          </a:extLst>
        </xdr:cNvPr>
        <xdr:cNvCxnSpPr/>
      </xdr:nvCxnSpPr>
      <xdr:spPr>
        <a:xfrm flipV="1">
          <a:off x="2908300" y="1050743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19413</xdr:rowOff>
    </xdr:from>
    <xdr:to>
      <xdr:col>10</xdr:col>
      <xdr:colOff>165100</xdr:colOff>
      <xdr:row>61</xdr:row>
      <xdr:rowOff>121013</xdr:rowOff>
    </xdr:to>
    <xdr:sp macro="" textlink="">
      <xdr:nvSpPr>
        <xdr:cNvPr id="193" name="楕円 192">
          <a:extLst>
            <a:ext uri="{FF2B5EF4-FFF2-40B4-BE49-F238E27FC236}">
              <a16:creationId xmlns:a16="http://schemas.microsoft.com/office/drawing/2014/main" id="{8F3744F1-3AA2-42F1-BC72-FBF39231903F}"/>
            </a:ext>
          </a:extLst>
        </xdr:cNvPr>
        <xdr:cNvSpPr/>
      </xdr:nvSpPr>
      <xdr:spPr>
        <a:xfrm>
          <a:off x="1968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70213</xdr:rowOff>
    </xdr:from>
    <xdr:to>
      <xdr:col>15</xdr:col>
      <xdr:colOff>50800</xdr:colOff>
      <xdr:row>61</xdr:row>
      <xdr:rowOff>93073</xdr:rowOff>
    </xdr:to>
    <xdr:cxnSp macro="">
      <xdr:nvCxnSpPr>
        <xdr:cNvPr id="194" name="直線コネクタ 193">
          <a:extLst>
            <a:ext uri="{FF2B5EF4-FFF2-40B4-BE49-F238E27FC236}">
              <a16:creationId xmlns:a16="http://schemas.microsoft.com/office/drawing/2014/main" id="{D9DBD1A8-0F10-4D67-9BF0-6D5CDA56573D}"/>
            </a:ext>
          </a:extLst>
        </xdr:cNvPr>
        <xdr:cNvCxnSpPr/>
      </xdr:nvCxnSpPr>
      <xdr:spPr>
        <a:xfrm>
          <a:off x="2019300" y="1052866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5" name="楕円 194">
          <a:extLst>
            <a:ext uri="{FF2B5EF4-FFF2-40B4-BE49-F238E27FC236}">
              <a16:creationId xmlns:a16="http://schemas.microsoft.com/office/drawing/2014/main" id="{D8926D14-411E-4AD2-B2F5-36D56A5D315F}"/>
            </a:ext>
          </a:extLst>
        </xdr:cNvPr>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70213</xdr:rowOff>
    </xdr:to>
    <xdr:cxnSp macro="">
      <xdr:nvCxnSpPr>
        <xdr:cNvPr id="196" name="直線コネクタ 195">
          <a:extLst>
            <a:ext uri="{FF2B5EF4-FFF2-40B4-BE49-F238E27FC236}">
              <a16:creationId xmlns:a16="http://schemas.microsoft.com/office/drawing/2014/main" id="{1F10A056-C92B-4CA5-9DB2-4F6221387E3A}"/>
            </a:ext>
          </a:extLst>
        </xdr:cNvPr>
        <xdr:cNvCxnSpPr/>
      </xdr:nvCxnSpPr>
      <xdr:spPr>
        <a:xfrm>
          <a:off x="1130300" y="1048131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14A8C23-8E28-4310-9BD4-A45410EE2BA6}"/>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92866CD-F695-47F7-8B36-BDAD59D82453}"/>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9B16D38-D1F8-4CEA-943E-996AFE252A6E}"/>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A20426A-B1DE-4FFE-A10F-E2B963D1031D}"/>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90912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5174518-9523-4A35-A337-8BE219C9B452}"/>
            </a:ext>
          </a:extLst>
        </xdr:cNvPr>
        <xdr:cNvSpPr txBox="1"/>
      </xdr:nvSpPr>
      <xdr:spPr>
        <a:xfrm>
          <a:off x="35820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135000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0D17A7D-74CD-40D4-84AE-4E0A2B2ED3EA}"/>
            </a:ext>
          </a:extLst>
        </xdr:cNvPr>
        <xdr:cNvSpPr txBox="1"/>
      </xdr:nvSpPr>
      <xdr:spPr>
        <a:xfrm>
          <a:off x="2705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112140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CAB94BE-108D-4DDA-B1A4-0DEEBABFEADA}"/>
            </a:ext>
          </a:extLst>
        </xdr:cNvPr>
        <xdr:cNvSpPr txBox="1"/>
      </xdr:nvSpPr>
      <xdr:spPr>
        <a:xfrm>
          <a:off x="1816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F452E58-A019-4D81-BA2F-5210CDB8FECD}"/>
            </a:ext>
          </a:extLst>
        </xdr:cNvPr>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2BC7B55-3334-47E4-8A8C-77C5D1BA60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C091DC6-801C-4F22-B92F-21C10B6AA29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EFA45E1-14BB-4492-8A03-F287424DBA8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F09FCC8-5584-4E7E-9B67-B459002B057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B473CAA-26ED-44F6-BCED-B07304FD28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7AD88F6-1FD8-426B-A8DE-C97C8E0DBA8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CB63CEC-4583-4F8B-BC70-77B3B8DEB9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D758279-B56E-4034-80D3-7EAB7701BA2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5E3242A-5050-4E06-90A6-FD8A2927128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8BB0D63-E76B-487E-8AA3-CA71BD7502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3ED5083-B3E1-44C2-9310-9D9F519F966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B375A58E-A4C5-4E61-8A8C-50000DAA80B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F8DBBC1-AF7E-4C4C-9DF0-321D8608092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A830B3FC-A40C-4899-B523-C05DE34FE3D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E5E953F-E571-4413-9FC1-A2121D903A8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0AA91A7-1B13-47EB-B46F-027391D4372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C784EBA-0A80-4411-A166-8AFEBF9D8B5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8CF56F7-CC42-4C2C-945A-68EEF75B7DAC}"/>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2F6C9E9-5F3C-423E-9D76-74F32AAC6C7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9EA4B69-B736-46E6-BB48-E3B13BFE72F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8F08E59-2A65-486C-9864-CC954B043E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5526E52-6558-402D-85E2-71870A8C256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3DE16208-E3C0-43E8-B4B6-C10A897B61B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42459121-BA6F-4726-834E-0C3FEB64B941}"/>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EA0F90C4-8CC5-4142-852F-6735D14CAD74}"/>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1CBDA4E5-F100-42D5-87FA-284EFDED4E70}"/>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012161C-7F43-4923-A408-0D6FAA22C873}"/>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C850893E-CC84-46CD-A5F0-D302F7F4E494}"/>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BB4377A5-C6FD-4CC3-ACEA-55A5A50CD9B6}"/>
            </a:ext>
          </a:extLst>
        </xdr:cNvPr>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7E9993BA-D26C-4964-8677-AA41F7A0DB91}"/>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1EA027B2-35E4-4538-8D23-BD2479E7E804}"/>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447C1DBE-8A0F-4E0E-9214-FE2420BDCA03}"/>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067D52F8-213F-4228-8827-C33E67E1C678}"/>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761C3899-00D3-4466-9E4A-8E141387EB12}"/>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A59B556-70F4-42E3-85EC-798F551037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21496F4-94CA-4E5B-84CA-3ED026D500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1A13840-D15E-4B74-A7AF-08AC6D4ADBA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726043F-43AF-4382-B181-61B9BCB1C30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0A05E95-06A4-4640-9028-6C887F32F5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77169</xdr:rowOff>
    </xdr:from>
    <xdr:to>
      <xdr:col>55</xdr:col>
      <xdr:colOff>50800</xdr:colOff>
      <xdr:row>63</xdr:row>
      <xdr:rowOff>7319</xdr:rowOff>
    </xdr:to>
    <xdr:sp macro="" textlink="">
      <xdr:nvSpPr>
        <xdr:cNvPr id="244" name="楕円 243">
          <a:extLst>
            <a:ext uri="{FF2B5EF4-FFF2-40B4-BE49-F238E27FC236}">
              <a16:creationId xmlns:a16="http://schemas.microsoft.com/office/drawing/2014/main" id="{279380ED-87FD-470C-8C1B-D78A703A1818}"/>
            </a:ext>
          </a:extLst>
        </xdr:cNvPr>
        <xdr:cNvSpPr/>
      </xdr:nvSpPr>
      <xdr:spPr>
        <a:xfrm>
          <a:off x="10426700" y="1070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100046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30A9E8E-ABA0-4033-A92D-C57939AE3A25}"/>
            </a:ext>
          </a:extLst>
        </xdr:cNvPr>
        <xdr:cNvSpPr txBox="1"/>
      </xdr:nvSpPr>
      <xdr:spPr>
        <a:xfrm>
          <a:off x="10515600" y="1055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79211</xdr:rowOff>
    </xdr:from>
    <xdr:to>
      <xdr:col>50</xdr:col>
      <xdr:colOff>165100</xdr:colOff>
      <xdr:row>63</xdr:row>
      <xdr:rowOff>9361</xdr:rowOff>
    </xdr:to>
    <xdr:sp macro="" textlink="">
      <xdr:nvSpPr>
        <xdr:cNvPr id="246" name="楕円 245">
          <a:extLst>
            <a:ext uri="{FF2B5EF4-FFF2-40B4-BE49-F238E27FC236}">
              <a16:creationId xmlns:a16="http://schemas.microsoft.com/office/drawing/2014/main" id="{340E53A5-7A84-4FD3-98CC-68F915C203BC}"/>
            </a:ext>
          </a:extLst>
        </xdr:cNvPr>
        <xdr:cNvSpPr/>
      </xdr:nvSpPr>
      <xdr:spPr>
        <a:xfrm>
          <a:off x="9588500" y="1070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127969</xdr:rowOff>
    </xdr:from>
    <xdr:to>
      <xdr:col>55</xdr:col>
      <xdr:colOff>0</xdr:colOff>
      <xdr:row>62</xdr:row>
      <xdr:rowOff>130011</xdr:rowOff>
    </xdr:to>
    <xdr:cxnSp macro="">
      <xdr:nvCxnSpPr>
        <xdr:cNvPr id="247" name="直線コネクタ 246">
          <a:extLst>
            <a:ext uri="{FF2B5EF4-FFF2-40B4-BE49-F238E27FC236}">
              <a16:creationId xmlns:a16="http://schemas.microsoft.com/office/drawing/2014/main" id="{9853C4DF-6D20-4743-850D-ED64C5D40035}"/>
            </a:ext>
          </a:extLst>
        </xdr:cNvPr>
        <xdr:cNvCxnSpPr/>
      </xdr:nvCxnSpPr>
      <xdr:spPr>
        <a:xfrm flipV="1">
          <a:off x="9639300" y="10757869"/>
          <a:ext cx="8382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98051</xdr:rowOff>
    </xdr:from>
    <xdr:to>
      <xdr:col>46</xdr:col>
      <xdr:colOff>38100</xdr:colOff>
      <xdr:row>63</xdr:row>
      <xdr:rowOff>28201</xdr:rowOff>
    </xdr:to>
    <xdr:sp macro="" textlink="">
      <xdr:nvSpPr>
        <xdr:cNvPr id="248" name="楕円 247">
          <a:extLst>
            <a:ext uri="{FF2B5EF4-FFF2-40B4-BE49-F238E27FC236}">
              <a16:creationId xmlns:a16="http://schemas.microsoft.com/office/drawing/2014/main" id="{C88E4E7D-BE55-4E70-A189-D98AB847481B}"/>
            </a:ext>
          </a:extLst>
        </xdr:cNvPr>
        <xdr:cNvSpPr/>
      </xdr:nvSpPr>
      <xdr:spPr>
        <a:xfrm>
          <a:off x="8699500" y="107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130011</xdr:rowOff>
    </xdr:from>
    <xdr:to>
      <xdr:col>50</xdr:col>
      <xdr:colOff>114300</xdr:colOff>
      <xdr:row>62</xdr:row>
      <xdr:rowOff>148851</xdr:rowOff>
    </xdr:to>
    <xdr:cxnSp macro="">
      <xdr:nvCxnSpPr>
        <xdr:cNvPr id="249" name="直線コネクタ 248">
          <a:extLst>
            <a:ext uri="{FF2B5EF4-FFF2-40B4-BE49-F238E27FC236}">
              <a16:creationId xmlns:a16="http://schemas.microsoft.com/office/drawing/2014/main" id="{C59C3800-0FCF-4AE9-B877-87AE511C7D20}"/>
            </a:ext>
          </a:extLst>
        </xdr:cNvPr>
        <xdr:cNvCxnSpPr/>
      </xdr:nvCxnSpPr>
      <xdr:spPr>
        <a:xfrm flipV="1">
          <a:off x="8750300" y="10759911"/>
          <a:ext cx="8890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98244</xdr:rowOff>
    </xdr:from>
    <xdr:to>
      <xdr:col>41</xdr:col>
      <xdr:colOff>101600</xdr:colOff>
      <xdr:row>63</xdr:row>
      <xdr:rowOff>28394</xdr:rowOff>
    </xdr:to>
    <xdr:sp macro="" textlink="">
      <xdr:nvSpPr>
        <xdr:cNvPr id="250" name="楕円 249">
          <a:extLst>
            <a:ext uri="{FF2B5EF4-FFF2-40B4-BE49-F238E27FC236}">
              <a16:creationId xmlns:a16="http://schemas.microsoft.com/office/drawing/2014/main" id="{CB0F37EB-D13A-4A3A-934C-3F0995AD4446}"/>
            </a:ext>
          </a:extLst>
        </xdr:cNvPr>
        <xdr:cNvSpPr/>
      </xdr:nvSpPr>
      <xdr:spPr>
        <a:xfrm>
          <a:off x="7810500" y="1072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148851</xdr:rowOff>
    </xdr:from>
    <xdr:to>
      <xdr:col>45</xdr:col>
      <xdr:colOff>177800</xdr:colOff>
      <xdr:row>62</xdr:row>
      <xdr:rowOff>149044</xdr:rowOff>
    </xdr:to>
    <xdr:cxnSp macro="">
      <xdr:nvCxnSpPr>
        <xdr:cNvPr id="251" name="直線コネクタ 250">
          <a:extLst>
            <a:ext uri="{FF2B5EF4-FFF2-40B4-BE49-F238E27FC236}">
              <a16:creationId xmlns:a16="http://schemas.microsoft.com/office/drawing/2014/main" id="{6525E09F-809E-41DA-B0C5-42F5DEADED2D}"/>
            </a:ext>
          </a:extLst>
        </xdr:cNvPr>
        <xdr:cNvCxnSpPr/>
      </xdr:nvCxnSpPr>
      <xdr:spPr>
        <a:xfrm flipV="1">
          <a:off x="7861300" y="10778751"/>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98596</xdr:rowOff>
    </xdr:from>
    <xdr:to>
      <xdr:col>36</xdr:col>
      <xdr:colOff>165100</xdr:colOff>
      <xdr:row>63</xdr:row>
      <xdr:rowOff>28746</xdr:rowOff>
    </xdr:to>
    <xdr:sp macro="" textlink="">
      <xdr:nvSpPr>
        <xdr:cNvPr id="252" name="楕円 251">
          <a:extLst>
            <a:ext uri="{FF2B5EF4-FFF2-40B4-BE49-F238E27FC236}">
              <a16:creationId xmlns:a16="http://schemas.microsoft.com/office/drawing/2014/main" id="{6582E0EE-DD03-4C2F-ABE7-8B630FD789CD}"/>
            </a:ext>
          </a:extLst>
        </xdr:cNvPr>
        <xdr:cNvSpPr/>
      </xdr:nvSpPr>
      <xdr:spPr>
        <a:xfrm>
          <a:off x="6921500" y="107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149044</xdr:rowOff>
    </xdr:from>
    <xdr:to>
      <xdr:col>41</xdr:col>
      <xdr:colOff>50800</xdr:colOff>
      <xdr:row>62</xdr:row>
      <xdr:rowOff>149396</xdr:rowOff>
    </xdr:to>
    <xdr:cxnSp macro="">
      <xdr:nvCxnSpPr>
        <xdr:cNvPr id="253" name="直線コネクタ 252">
          <a:extLst>
            <a:ext uri="{FF2B5EF4-FFF2-40B4-BE49-F238E27FC236}">
              <a16:creationId xmlns:a16="http://schemas.microsoft.com/office/drawing/2014/main" id="{8DCDFED6-B43B-40C4-8D6F-4986E4857D0E}"/>
            </a:ext>
          </a:extLst>
        </xdr:cNvPr>
        <xdr:cNvCxnSpPr/>
      </xdr:nvCxnSpPr>
      <xdr:spPr>
        <a:xfrm flipV="1">
          <a:off x="6972300" y="10778944"/>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7EE443D-79F4-4595-B83C-392307948670}"/>
            </a:ext>
          </a:extLst>
        </xdr:cNvPr>
        <xdr:cNvSpPr txBox="1"/>
      </xdr:nvSpPr>
      <xdr:spPr>
        <a:xfrm>
          <a:off x="9327095" y="108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62CF35E-E0F8-4657-922E-1948E3918727}"/>
            </a:ext>
          </a:extLst>
        </xdr:cNvPr>
        <xdr:cNvSpPr txBox="1"/>
      </xdr:nvSpPr>
      <xdr:spPr>
        <a:xfrm>
          <a:off x="8450795" y="108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D09EC49-C5EE-45B5-85FC-32B94C578FB7}"/>
            </a:ext>
          </a:extLst>
        </xdr:cNvPr>
        <xdr:cNvSpPr txBox="1"/>
      </xdr:nvSpPr>
      <xdr:spPr>
        <a:xfrm>
          <a:off x="7561795" y="108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21B4B73-E52C-4D1C-9177-D17514E39C26}"/>
            </a:ext>
          </a:extLst>
        </xdr:cNvPr>
        <xdr:cNvSpPr txBox="1"/>
      </xdr:nvSpPr>
      <xdr:spPr>
        <a:xfrm>
          <a:off x="6672795" y="1083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25888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3E0DBFFB-ECA3-4BB4-BF6F-D65355C7A51A}"/>
            </a:ext>
          </a:extLst>
        </xdr:cNvPr>
        <xdr:cNvSpPr txBox="1"/>
      </xdr:nvSpPr>
      <xdr:spPr>
        <a:xfrm>
          <a:off x="9327095" y="1048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44728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2E935D3-63A3-48ED-93C7-50CDB2F8A8F6}"/>
            </a:ext>
          </a:extLst>
        </xdr:cNvPr>
        <xdr:cNvSpPr txBox="1"/>
      </xdr:nvSpPr>
      <xdr:spPr>
        <a:xfrm>
          <a:off x="8450795" y="1050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44921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AB60607C-C949-4CD5-8B48-C686793F175B}"/>
            </a:ext>
          </a:extLst>
        </xdr:cNvPr>
        <xdr:cNvSpPr txBox="1"/>
      </xdr:nvSpPr>
      <xdr:spPr>
        <a:xfrm>
          <a:off x="7561795" y="1050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45273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F2892B9F-23A7-4909-B12E-E20E3164DA19}"/>
            </a:ext>
          </a:extLst>
        </xdr:cNvPr>
        <xdr:cNvSpPr txBox="1"/>
      </xdr:nvSpPr>
      <xdr:spPr>
        <a:xfrm>
          <a:off x="6672795" y="1050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D8E39AC-F0A7-4702-9B1F-501DC2E4CF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5FA6508-6BEE-43FF-9220-50C332B32AF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0EB5DA3-18A8-45F7-8C9F-CB031A88BE4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2C78845-74A5-450F-84E8-BE039FEE2D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F0CE50F-E01E-448F-8C5F-0C9145CAB1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8B37BE6-F976-4D02-925B-31662049F9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096EEA9-D533-4B04-923F-66A40478A04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907526B-F01E-4E69-82BD-1221AA7F7C5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6587108-5A50-448F-B1E4-C818316436A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A1AAFDE-611C-414F-9F1E-6A0F0C9E6B9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75C8A85-07C2-4C06-8181-5E1F52AE932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F37A3023-4F8E-42BC-B133-66AEC4BA42F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60C69102-BF73-4B6F-ABA4-6B15ADA0A3C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BAB8C064-BD24-4E1E-A504-01E85927408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6261655-0D91-44A6-813B-3C6647826E7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83FA81E8-15C1-46B2-91D2-AD9B365280C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7AE044CF-D2D1-4224-B465-2D6A7F0C36A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65783B89-E9FA-4965-99BA-57AEE4164EF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B1F0CB1D-FC3C-4976-8703-23C52F3E22C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115FB868-25FE-441C-A710-BA5D34E6E8C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5EC6557A-53BA-4CAA-8EAC-25289CB13F2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3434278-D75B-4359-AA4A-1D86258DE38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90CE1EAA-E865-4C89-A2AB-48790B687D7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8BA00E9-9F2E-4969-B30A-08732FC0FAB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A9FBC2F5-0F8D-4F87-BAA5-495C7A066E8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3AAFB330-4865-40ED-817E-DDEB92A28A8F}"/>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16A6A34-37AC-481D-BA28-248620C543D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2C18998E-486D-4399-8376-0042BD2E4A7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95043619-56E5-480A-99D1-9909CE8A1FF6}"/>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5C9D1C01-80A6-46AC-8392-FC819C94D0D0}"/>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AA7C15B-B270-46F2-A91F-527A1B899A6F}"/>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DE104B90-8DFD-4A40-8637-0F5DE85FB86C}"/>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2462B662-20DC-4371-990B-59967B8A0DE4}"/>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6FC3C786-091C-462E-95F8-A0D8BDBCF3E9}"/>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BBDE5F76-0FD3-41E1-A4CC-78CE6D01EA57}"/>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C330AB65-C07B-4E3E-B3BF-D745DB1E62A1}"/>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C735F3E-55B3-4327-BFBD-E51565ADC2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8D09999-2705-4595-BB45-C91F271C746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39EABCA-1BF3-42E1-AC92-A159AA622B2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42AF94E-6059-47A2-B1CA-B619D9F8F4B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7C9421A-3581-4043-A755-886E049A37D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77107</xdr:rowOff>
    </xdr:from>
    <xdr:to>
      <xdr:col>24</xdr:col>
      <xdr:colOff>114300</xdr:colOff>
      <xdr:row>87</xdr:row>
      <xdr:rowOff>7257</xdr:rowOff>
    </xdr:to>
    <xdr:sp macro="" textlink="">
      <xdr:nvSpPr>
        <xdr:cNvPr id="303" name="楕円 302">
          <a:extLst>
            <a:ext uri="{FF2B5EF4-FFF2-40B4-BE49-F238E27FC236}">
              <a16:creationId xmlns:a16="http://schemas.microsoft.com/office/drawing/2014/main" id="{0BC0C841-F31A-4F55-AB2E-959744931F42}"/>
            </a:ext>
          </a:extLst>
        </xdr:cNvPr>
        <xdr:cNvSpPr/>
      </xdr:nvSpPr>
      <xdr:spPr>
        <a:xfrm>
          <a:off x="4584700" y="148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163484</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1B5764C3-CA14-45A0-9210-D8B98F63974D}"/>
            </a:ext>
          </a:extLst>
        </xdr:cNvPr>
        <xdr:cNvSpPr txBox="1"/>
      </xdr:nvSpPr>
      <xdr:spPr>
        <a:xfrm>
          <a:off x="4673600" y="1473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73842</xdr:rowOff>
    </xdr:from>
    <xdr:to>
      <xdr:col>20</xdr:col>
      <xdr:colOff>38100</xdr:colOff>
      <xdr:row>87</xdr:row>
      <xdr:rowOff>3992</xdr:rowOff>
    </xdr:to>
    <xdr:sp macro="" textlink="">
      <xdr:nvSpPr>
        <xdr:cNvPr id="305" name="楕円 304">
          <a:extLst>
            <a:ext uri="{FF2B5EF4-FFF2-40B4-BE49-F238E27FC236}">
              <a16:creationId xmlns:a16="http://schemas.microsoft.com/office/drawing/2014/main" id="{9ACC7C1A-F96F-4447-B9E9-E9CB55618FD6}"/>
            </a:ext>
          </a:extLst>
        </xdr:cNvPr>
        <xdr:cNvSpPr/>
      </xdr:nvSpPr>
      <xdr:spPr>
        <a:xfrm>
          <a:off x="37465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124642</xdr:rowOff>
    </xdr:from>
    <xdr:to>
      <xdr:col>24</xdr:col>
      <xdr:colOff>63500</xdr:colOff>
      <xdr:row>86</xdr:row>
      <xdr:rowOff>127907</xdr:rowOff>
    </xdr:to>
    <xdr:cxnSp macro="">
      <xdr:nvCxnSpPr>
        <xdr:cNvPr id="306" name="直線コネクタ 305">
          <a:extLst>
            <a:ext uri="{FF2B5EF4-FFF2-40B4-BE49-F238E27FC236}">
              <a16:creationId xmlns:a16="http://schemas.microsoft.com/office/drawing/2014/main" id="{98B03797-BC3D-4F84-BF39-0D96D35DCD5E}"/>
            </a:ext>
          </a:extLst>
        </xdr:cNvPr>
        <xdr:cNvCxnSpPr/>
      </xdr:nvCxnSpPr>
      <xdr:spPr>
        <a:xfrm>
          <a:off x="3797300" y="1486934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70576</xdr:rowOff>
    </xdr:from>
    <xdr:to>
      <xdr:col>15</xdr:col>
      <xdr:colOff>101600</xdr:colOff>
      <xdr:row>87</xdr:row>
      <xdr:rowOff>726</xdr:rowOff>
    </xdr:to>
    <xdr:sp macro="" textlink="">
      <xdr:nvSpPr>
        <xdr:cNvPr id="307" name="楕円 306">
          <a:extLst>
            <a:ext uri="{FF2B5EF4-FFF2-40B4-BE49-F238E27FC236}">
              <a16:creationId xmlns:a16="http://schemas.microsoft.com/office/drawing/2014/main" id="{B0CDE812-F792-45B5-A2AF-F095BC6CC6EF}"/>
            </a:ext>
          </a:extLst>
        </xdr:cNvPr>
        <xdr:cNvSpPr/>
      </xdr:nvSpPr>
      <xdr:spPr>
        <a:xfrm>
          <a:off x="2857500"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121376</xdr:rowOff>
    </xdr:from>
    <xdr:to>
      <xdr:col>19</xdr:col>
      <xdr:colOff>177800</xdr:colOff>
      <xdr:row>86</xdr:row>
      <xdr:rowOff>124642</xdr:rowOff>
    </xdr:to>
    <xdr:cxnSp macro="">
      <xdr:nvCxnSpPr>
        <xdr:cNvPr id="308" name="直線コネクタ 307">
          <a:extLst>
            <a:ext uri="{FF2B5EF4-FFF2-40B4-BE49-F238E27FC236}">
              <a16:creationId xmlns:a16="http://schemas.microsoft.com/office/drawing/2014/main" id="{182B98B0-DF2E-4656-871B-8B482802E3C3}"/>
            </a:ext>
          </a:extLst>
        </xdr:cNvPr>
        <xdr:cNvCxnSpPr/>
      </xdr:nvCxnSpPr>
      <xdr:spPr>
        <a:xfrm>
          <a:off x="2908300" y="148660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67311</xdr:rowOff>
    </xdr:from>
    <xdr:to>
      <xdr:col>10</xdr:col>
      <xdr:colOff>165100</xdr:colOff>
      <xdr:row>86</xdr:row>
      <xdr:rowOff>168911</xdr:rowOff>
    </xdr:to>
    <xdr:sp macro="" textlink="">
      <xdr:nvSpPr>
        <xdr:cNvPr id="309" name="楕円 308">
          <a:extLst>
            <a:ext uri="{FF2B5EF4-FFF2-40B4-BE49-F238E27FC236}">
              <a16:creationId xmlns:a16="http://schemas.microsoft.com/office/drawing/2014/main" id="{6643F612-1C6F-4DC2-88FF-8E64FA105BE4}"/>
            </a:ext>
          </a:extLst>
        </xdr:cNvPr>
        <xdr:cNvSpPr/>
      </xdr:nvSpPr>
      <xdr:spPr>
        <a:xfrm>
          <a:off x="1968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118111</xdr:rowOff>
    </xdr:from>
    <xdr:to>
      <xdr:col>15</xdr:col>
      <xdr:colOff>50800</xdr:colOff>
      <xdr:row>86</xdr:row>
      <xdr:rowOff>121376</xdr:rowOff>
    </xdr:to>
    <xdr:cxnSp macro="">
      <xdr:nvCxnSpPr>
        <xdr:cNvPr id="310" name="直線コネクタ 309">
          <a:extLst>
            <a:ext uri="{FF2B5EF4-FFF2-40B4-BE49-F238E27FC236}">
              <a16:creationId xmlns:a16="http://schemas.microsoft.com/office/drawing/2014/main" id="{AFDC1F7E-C36B-4870-A11F-6F576722D27C}"/>
            </a:ext>
          </a:extLst>
        </xdr:cNvPr>
        <xdr:cNvCxnSpPr/>
      </xdr:nvCxnSpPr>
      <xdr:spPr>
        <a:xfrm>
          <a:off x="2019300" y="148628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68943</xdr:rowOff>
    </xdr:from>
    <xdr:to>
      <xdr:col>6</xdr:col>
      <xdr:colOff>38100</xdr:colOff>
      <xdr:row>86</xdr:row>
      <xdr:rowOff>170543</xdr:rowOff>
    </xdr:to>
    <xdr:sp macro="" textlink="">
      <xdr:nvSpPr>
        <xdr:cNvPr id="311" name="楕円 310">
          <a:extLst>
            <a:ext uri="{FF2B5EF4-FFF2-40B4-BE49-F238E27FC236}">
              <a16:creationId xmlns:a16="http://schemas.microsoft.com/office/drawing/2014/main" id="{6ED603B7-FE13-4442-9079-C28216F5AB93}"/>
            </a:ext>
          </a:extLst>
        </xdr:cNvPr>
        <xdr:cNvSpPr/>
      </xdr:nvSpPr>
      <xdr:spPr>
        <a:xfrm>
          <a:off x="1079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118111</xdr:rowOff>
    </xdr:from>
    <xdr:to>
      <xdr:col>10</xdr:col>
      <xdr:colOff>114300</xdr:colOff>
      <xdr:row>86</xdr:row>
      <xdr:rowOff>119743</xdr:rowOff>
    </xdr:to>
    <xdr:cxnSp macro="">
      <xdr:nvCxnSpPr>
        <xdr:cNvPr id="312" name="直線コネクタ 311">
          <a:extLst>
            <a:ext uri="{FF2B5EF4-FFF2-40B4-BE49-F238E27FC236}">
              <a16:creationId xmlns:a16="http://schemas.microsoft.com/office/drawing/2014/main" id="{87B4E3D2-4928-4DF8-8582-9ED4483B011A}"/>
            </a:ext>
          </a:extLst>
        </xdr:cNvPr>
        <xdr:cNvCxnSpPr/>
      </xdr:nvCxnSpPr>
      <xdr:spPr>
        <a:xfrm flipV="1">
          <a:off x="1130300" y="1486281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508C49E2-3CCD-4C6A-B022-02D0C7BC1401}"/>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48B7B57C-E0F6-494F-920A-81294FDB610A}"/>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DB178B48-F795-477F-BEEF-DDF6D6244673}"/>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90E29ED4-A4C8-47CD-9FF5-DFC0BAB04DAB}"/>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166569</xdr:rowOff>
    </xdr:from>
    <xdr:ext cx="405111" cy="259045"/>
    <xdr:sp macro="" textlink="">
      <xdr:nvSpPr>
        <xdr:cNvPr id="317" name="n_1mainValue【公営住宅】&#10;有形固定資産減価償却率">
          <a:extLst>
            <a:ext uri="{FF2B5EF4-FFF2-40B4-BE49-F238E27FC236}">
              <a16:creationId xmlns:a16="http://schemas.microsoft.com/office/drawing/2014/main" id="{CDAFC1E3-639F-47EA-9A43-F8F1464A1B39}"/>
            </a:ext>
          </a:extLst>
        </xdr:cNvPr>
        <xdr:cNvSpPr txBox="1"/>
      </xdr:nvSpPr>
      <xdr:spPr>
        <a:xfrm>
          <a:off x="3582044" y="1491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163303</xdr:rowOff>
    </xdr:from>
    <xdr:ext cx="405111" cy="259045"/>
    <xdr:sp macro="" textlink="">
      <xdr:nvSpPr>
        <xdr:cNvPr id="318" name="n_2mainValue【公営住宅】&#10;有形固定資産減価償却率">
          <a:extLst>
            <a:ext uri="{FF2B5EF4-FFF2-40B4-BE49-F238E27FC236}">
              <a16:creationId xmlns:a16="http://schemas.microsoft.com/office/drawing/2014/main" id="{E43DA56F-4781-4F57-AF7E-E417A71CF953}"/>
            </a:ext>
          </a:extLst>
        </xdr:cNvPr>
        <xdr:cNvSpPr txBox="1"/>
      </xdr:nvSpPr>
      <xdr:spPr>
        <a:xfrm>
          <a:off x="2705744" y="1490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160038</xdr:rowOff>
    </xdr:from>
    <xdr:ext cx="405111" cy="259045"/>
    <xdr:sp macro="" textlink="">
      <xdr:nvSpPr>
        <xdr:cNvPr id="319" name="n_3mainValue【公営住宅】&#10;有形固定資産減価償却率">
          <a:extLst>
            <a:ext uri="{FF2B5EF4-FFF2-40B4-BE49-F238E27FC236}">
              <a16:creationId xmlns:a16="http://schemas.microsoft.com/office/drawing/2014/main" id="{660FBCD9-7FFD-426C-B18F-59B097804490}"/>
            </a:ext>
          </a:extLst>
        </xdr:cNvPr>
        <xdr:cNvSpPr txBox="1"/>
      </xdr:nvSpPr>
      <xdr:spPr>
        <a:xfrm>
          <a:off x="18167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161670</xdr:rowOff>
    </xdr:from>
    <xdr:ext cx="405111" cy="259045"/>
    <xdr:sp macro="" textlink="">
      <xdr:nvSpPr>
        <xdr:cNvPr id="320" name="n_4mainValue【公営住宅】&#10;有形固定資産減価償却率">
          <a:extLst>
            <a:ext uri="{FF2B5EF4-FFF2-40B4-BE49-F238E27FC236}">
              <a16:creationId xmlns:a16="http://schemas.microsoft.com/office/drawing/2014/main" id="{530A53B2-5C98-43C7-B765-D1FFF88DF61B}"/>
            </a:ext>
          </a:extLst>
        </xdr:cNvPr>
        <xdr:cNvSpPr txBox="1"/>
      </xdr:nvSpPr>
      <xdr:spPr>
        <a:xfrm>
          <a:off x="927744" y="1490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94DA0A5-87BC-4738-AEBE-739D0A709E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19078DC-4D13-4E2B-9EEF-8778ADD253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39BB57A-3247-4511-A62F-DE86112F4CF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93FEF8F-8745-4E48-A602-8A69541E0C2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4749B1B-D52D-4553-B05A-FFEF0BCC28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C74274E-E8F7-49F7-A7A6-0383160072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DF8A738-6933-42EE-B8A6-41A6B7EB1D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DC906FD-17F4-40D1-93C4-07D08C4A9E8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F554C5B-59C3-48B8-AFEA-BAD80BECCD5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106FB17-8DDF-4C4D-A8B3-76569AAE9B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CCD246F3-FC5E-4D4E-99A3-A2E32647251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64EE5C6A-1946-44E7-9108-954002E2285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8F8BC69F-CFB4-40E8-9896-1FA607E861F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C99DEFEE-954D-40B4-8C3D-E5C116603FE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E96545AA-E4E6-4896-90B1-5C1C6684E8B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4EBA4782-3437-44B3-9872-86B8A155477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E8AF78AC-E88B-4DC1-AEB1-8D25A07D232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1600F42A-D662-4EA7-BA09-32FB6E4C9A9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6CCF39A-5BA0-4028-B77E-150847392B1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256244E8-3BAD-4BE4-ABC2-65DFE895127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439E49B4-D0FE-46CB-9949-6BCBB5D97F9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91B96633-3441-48FA-9CD0-93EB4941DADF}"/>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743ABCC3-4EEC-4F3F-85C8-CDA9F2EE4908}"/>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D1815DB5-22E6-4B3D-AF13-963922D993F3}"/>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46E1E6E9-1A29-46C5-A8FB-C2DDDB252C64}"/>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F645F4FC-DA75-4B77-8706-56D4D1DDC6DC}"/>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61A7AFA7-922E-4466-812D-428AC340BF36}"/>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0BDDB2E0-E33C-442E-B755-08FBCFF9759A}"/>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73348728-7842-40FA-A437-E51F1E77F7FE}"/>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983C54C4-5FAA-4DCD-AF5F-B091BD3D621A}"/>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53A57EA1-D2C7-40E5-97ED-186A34597ADD}"/>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F225C672-DA36-496D-BD91-246D8DA71181}"/>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D0B6BAB-F28F-4BF3-8384-7DEA9009529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9E9F259-DC31-4EF2-B164-DDEE146DCB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44AAC1F-B5D1-44F2-81DB-6FD58C04EC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85ED239-9B61-47A2-A51E-5EB5112746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F95605B-816A-4874-AFD6-D3056DC5498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138861</xdr:rowOff>
    </xdr:from>
    <xdr:to>
      <xdr:col>55</xdr:col>
      <xdr:colOff>50800</xdr:colOff>
      <xdr:row>86</xdr:row>
      <xdr:rowOff>69011</xdr:rowOff>
    </xdr:to>
    <xdr:sp macro="" textlink="">
      <xdr:nvSpPr>
        <xdr:cNvPr id="358" name="楕円 357">
          <a:extLst>
            <a:ext uri="{FF2B5EF4-FFF2-40B4-BE49-F238E27FC236}">
              <a16:creationId xmlns:a16="http://schemas.microsoft.com/office/drawing/2014/main" id="{AC73C685-CF79-499F-B0B3-0C752B4EE0CF}"/>
            </a:ext>
          </a:extLst>
        </xdr:cNvPr>
        <xdr:cNvSpPr/>
      </xdr:nvSpPr>
      <xdr:spPr>
        <a:xfrm>
          <a:off x="10426700" y="147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53788</xdr:rowOff>
    </xdr:from>
    <xdr:ext cx="469744" cy="259045"/>
    <xdr:sp macro="" textlink="">
      <xdr:nvSpPr>
        <xdr:cNvPr id="359" name="【公営住宅】&#10;一人当たり面積該当値テキスト">
          <a:extLst>
            <a:ext uri="{FF2B5EF4-FFF2-40B4-BE49-F238E27FC236}">
              <a16:creationId xmlns:a16="http://schemas.microsoft.com/office/drawing/2014/main" id="{2631DBBE-49FA-4E4A-9233-BF57DBC30EB8}"/>
            </a:ext>
          </a:extLst>
        </xdr:cNvPr>
        <xdr:cNvSpPr txBox="1"/>
      </xdr:nvSpPr>
      <xdr:spPr>
        <a:xfrm>
          <a:off x="10515600" y="1462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138861</xdr:rowOff>
    </xdr:from>
    <xdr:to>
      <xdr:col>50</xdr:col>
      <xdr:colOff>165100</xdr:colOff>
      <xdr:row>86</xdr:row>
      <xdr:rowOff>69011</xdr:rowOff>
    </xdr:to>
    <xdr:sp macro="" textlink="">
      <xdr:nvSpPr>
        <xdr:cNvPr id="360" name="楕円 359">
          <a:extLst>
            <a:ext uri="{FF2B5EF4-FFF2-40B4-BE49-F238E27FC236}">
              <a16:creationId xmlns:a16="http://schemas.microsoft.com/office/drawing/2014/main" id="{D6AE1BC8-A21E-4846-AD98-9B775F379211}"/>
            </a:ext>
          </a:extLst>
        </xdr:cNvPr>
        <xdr:cNvSpPr/>
      </xdr:nvSpPr>
      <xdr:spPr>
        <a:xfrm>
          <a:off x="9588500" y="147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18211</xdr:rowOff>
    </xdr:from>
    <xdr:to>
      <xdr:col>55</xdr:col>
      <xdr:colOff>0</xdr:colOff>
      <xdr:row>86</xdr:row>
      <xdr:rowOff>18211</xdr:rowOff>
    </xdr:to>
    <xdr:cxnSp macro="">
      <xdr:nvCxnSpPr>
        <xdr:cNvPr id="361" name="直線コネクタ 360">
          <a:extLst>
            <a:ext uri="{FF2B5EF4-FFF2-40B4-BE49-F238E27FC236}">
              <a16:creationId xmlns:a16="http://schemas.microsoft.com/office/drawing/2014/main" id="{6E4C1950-5889-4B08-A99A-F410C9EA692B}"/>
            </a:ext>
          </a:extLst>
        </xdr:cNvPr>
        <xdr:cNvCxnSpPr/>
      </xdr:nvCxnSpPr>
      <xdr:spPr>
        <a:xfrm>
          <a:off x="9639300" y="147629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138861</xdr:rowOff>
    </xdr:from>
    <xdr:to>
      <xdr:col>46</xdr:col>
      <xdr:colOff>38100</xdr:colOff>
      <xdr:row>86</xdr:row>
      <xdr:rowOff>69011</xdr:rowOff>
    </xdr:to>
    <xdr:sp macro="" textlink="">
      <xdr:nvSpPr>
        <xdr:cNvPr id="362" name="楕円 361">
          <a:extLst>
            <a:ext uri="{FF2B5EF4-FFF2-40B4-BE49-F238E27FC236}">
              <a16:creationId xmlns:a16="http://schemas.microsoft.com/office/drawing/2014/main" id="{5CB92110-38C4-4C02-A4E6-2AEF630290E8}"/>
            </a:ext>
          </a:extLst>
        </xdr:cNvPr>
        <xdr:cNvSpPr/>
      </xdr:nvSpPr>
      <xdr:spPr>
        <a:xfrm>
          <a:off x="8699500" y="147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18211</xdr:rowOff>
    </xdr:from>
    <xdr:to>
      <xdr:col>50</xdr:col>
      <xdr:colOff>114300</xdr:colOff>
      <xdr:row>86</xdr:row>
      <xdr:rowOff>18211</xdr:rowOff>
    </xdr:to>
    <xdr:cxnSp macro="">
      <xdr:nvCxnSpPr>
        <xdr:cNvPr id="363" name="直線コネクタ 362">
          <a:extLst>
            <a:ext uri="{FF2B5EF4-FFF2-40B4-BE49-F238E27FC236}">
              <a16:creationId xmlns:a16="http://schemas.microsoft.com/office/drawing/2014/main" id="{AA159A2F-9671-49A6-A581-A7445F33893D}"/>
            </a:ext>
          </a:extLst>
        </xdr:cNvPr>
        <xdr:cNvCxnSpPr/>
      </xdr:nvCxnSpPr>
      <xdr:spPr>
        <a:xfrm>
          <a:off x="8750300" y="14762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138861</xdr:rowOff>
    </xdr:from>
    <xdr:to>
      <xdr:col>41</xdr:col>
      <xdr:colOff>101600</xdr:colOff>
      <xdr:row>86</xdr:row>
      <xdr:rowOff>69011</xdr:rowOff>
    </xdr:to>
    <xdr:sp macro="" textlink="">
      <xdr:nvSpPr>
        <xdr:cNvPr id="364" name="楕円 363">
          <a:extLst>
            <a:ext uri="{FF2B5EF4-FFF2-40B4-BE49-F238E27FC236}">
              <a16:creationId xmlns:a16="http://schemas.microsoft.com/office/drawing/2014/main" id="{5F9D72D6-F753-4933-AFC4-8F702A8192B8}"/>
            </a:ext>
          </a:extLst>
        </xdr:cNvPr>
        <xdr:cNvSpPr/>
      </xdr:nvSpPr>
      <xdr:spPr>
        <a:xfrm>
          <a:off x="7810500" y="147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18211</xdr:rowOff>
    </xdr:from>
    <xdr:to>
      <xdr:col>45</xdr:col>
      <xdr:colOff>177800</xdr:colOff>
      <xdr:row>86</xdr:row>
      <xdr:rowOff>18211</xdr:rowOff>
    </xdr:to>
    <xdr:cxnSp macro="">
      <xdr:nvCxnSpPr>
        <xdr:cNvPr id="365" name="直線コネクタ 364">
          <a:extLst>
            <a:ext uri="{FF2B5EF4-FFF2-40B4-BE49-F238E27FC236}">
              <a16:creationId xmlns:a16="http://schemas.microsoft.com/office/drawing/2014/main" id="{E9F3D4FA-09E4-4BDC-A762-6AA47244C3DE}"/>
            </a:ext>
          </a:extLst>
        </xdr:cNvPr>
        <xdr:cNvCxnSpPr/>
      </xdr:nvCxnSpPr>
      <xdr:spPr>
        <a:xfrm>
          <a:off x="7861300" y="14762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138861</xdr:rowOff>
    </xdr:from>
    <xdr:to>
      <xdr:col>36</xdr:col>
      <xdr:colOff>165100</xdr:colOff>
      <xdr:row>86</xdr:row>
      <xdr:rowOff>69011</xdr:rowOff>
    </xdr:to>
    <xdr:sp macro="" textlink="">
      <xdr:nvSpPr>
        <xdr:cNvPr id="366" name="楕円 365">
          <a:extLst>
            <a:ext uri="{FF2B5EF4-FFF2-40B4-BE49-F238E27FC236}">
              <a16:creationId xmlns:a16="http://schemas.microsoft.com/office/drawing/2014/main" id="{4789522F-90CC-4967-8032-0A65E52035FB}"/>
            </a:ext>
          </a:extLst>
        </xdr:cNvPr>
        <xdr:cNvSpPr/>
      </xdr:nvSpPr>
      <xdr:spPr>
        <a:xfrm>
          <a:off x="6921500" y="147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18211</xdr:rowOff>
    </xdr:from>
    <xdr:to>
      <xdr:col>41</xdr:col>
      <xdr:colOff>50800</xdr:colOff>
      <xdr:row>86</xdr:row>
      <xdr:rowOff>18211</xdr:rowOff>
    </xdr:to>
    <xdr:cxnSp macro="">
      <xdr:nvCxnSpPr>
        <xdr:cNvPr id="367" name="直線コネクタ 366">
          <a:extLst>
            <a:ext uri="{FF2B5EF4-FFF2-40B4-BE49-F238E27FC236}">
              <a16:creationId xmlns:a16="http://schemas.microsoft.com/office/drawing/2014/main" id="{34A43C87-EF46-45B6-ACD2-E85C66B1B139}"/>
            </a:ext>
          </a:extLst>
        </xdr:cNvPr>
        <xdr:cNvCxnSpPr/>
      </xdr:nvCxnSpPr>
      <xdr:spPr>
        <a:xfrm>
          <a:off x="6972300" y="14762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D7B7E963-C513-4077-A584-8C536FBF0C09}"/>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E1510A98-14DA-4590-A6DC-AC64A517B3F3}"/>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5EBB7888-330C-422E-91CC-EFD29C3985AF}"/>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9A090ED8-BBA7-4EB7-BA41-14EF7C9960AF}"/>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60138</xdr:rowOff>
    </xdr:from>
    <xdr:ext cx="469744" cy="259045"/>
    <xdr:sp macro="" textlink="">
      <xdr:nvSpPr>
        <xdr:cNvPr id="372" name="n_1mainValue【公営住宅】&#10;一人当たり面積">
          <a:extLst>
            <a:ext uri="{FF2B5EF4-FFF2-40B4-BE49-F238E27FC236}">
              <a16:creationId xmlns:a16="http://schemas.microsoft.com/office/drawing/2014/main" id="{CEE991AF-43FE-4467-BB64-DED2627D3945}"/>
            </a:ext>
          </a:extLst>
        </xdr:cNvPr>
        <xdr:cNvSpPr txBox="1"/>
      </xdr:nvSpPr>
      <xdr:spPr>
        <a:xfrm>
          <a:off x="9391727" y="1480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60138</xdr:rowOff>
    </xdr:from>
    <xdr:ext cx="469744" cy="259045"/>
    <xdr:sp macro="" textlink="">
      <xdr:nvSpPr>
        <xdr:cNvPr id="373" name="n_2mainValue【公営住宅】&#10;一人当たり面積">
          <a:extLst>
            <a:ext uri="{FF2B5EF4-FFF2-40B4-BE49-F238E27FC236}">
              <a16:creationId xmlns:a16="http://schemas.microsoft.com/office/drawing/2014/main" id="{107BE1D9-7674-425C-BC17-53DE8CEEDD5B}"/>
            </a:ext>
          </a:extLst>
        </xdr:cNvPr>
        <xdr:cNvSpPr txBox="1"/>
      </xdr:nvSpPr>
      <xdr:spPr>
        <a:xfrm>
          <a:off x="8515427" y="1480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60138</xdr:rowOff>
    </xdr:from>
    <xdr:ext cx="469744" cy="259045"/>
    <xdr:sp macro="" textlink="">
      <xdr:nvSpPr>
        <xdr:cNvPr id="374" name="n_3mainValue【公営住宅】&#10;一人当たり面積">
          <a:extLst>
            <a:ext uri="{FF2B5EF4-FFF2-40B4-BE49-F238E27FC236}">
              <a16:creationId xmlns:a16="http://schemas.microsoft.com/office/drawing/2014/main" id="{BD59C98A-3A19-412A-A9EF-0DC47F26FD7A}"/>
            </a:ext>
          </a:extLst>
        </xdr:cNvPr>
        <xdr:cNvSpPr txBox="1"/>
      </xdr:nvSpPr>
      <xdr:spPr>
        <a:xfrm>
          <a:off x="7626427" y="1480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60138</xdr:rowOff>
    </xdr:from>
    <xdr:ext cx="469744" cy="259045"/>
    <xdr:sp macro="" textlink="">
      <xdr:nvSpPr>
        <xdr:cNvPr id="375" name="n_4mainValue【公営住宅】&#10;一人当たり面積">
          <a:extLst>
            <a:ext uri="{FF2B5EF4-FFF2-40B4-BE49-F238E27FC236}">
              <a16:creationId xmlns:a16="http://schemas.microsoft.com/office/drawing/2014/main" id="{4B6CCB1F-4A71-40F6-94EB-57594F2A3214}"/>
            </a:ext>
          </a:extLst>
        </xdr:cNvPr>
        <xdr:cNvSpPr txBox="1"/>
      </xdr:nvSpPr>
      <xdr:spPr>
        <a:xfrm>
          <a:off x="6737427" y="1480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A9669FA7-5DD2-437F-ADA8-5658D0481DF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25F298A2-0CD0-4A0F-B8E5-3477BD0B02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ADD645A1-6FCB-43A3-ABF9-56EECA9F38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4291D38-4563-4C29-A8B6-755DBBFC83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FF309838-C079-4A85-8D7F-8489CE14D28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37386192-EB2D-4CE7-97EC-BC267F6D6B4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F357A80-289A-40DA-AB56-8B6BBC13308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6814B54-F0B1-423D-8730-E959D9CC41E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51793D53-1A6B-4659-B45E-8C138FFA8BA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B3C4A308-DA6F-4C85-884D-879D71A60C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D39D12FE-26D5-44EC-A958-8E0945C6DE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8A833D3B-1F48-4DC5-8542-F1777E5E4F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FB4533BC-260D-4D3A-9E37-7227194BC8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8B632410-5296-49A2-8A2D-5303C760195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B93EA712-C7F0-4048-9D5A-6DD39C96C7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721B0DAD-A163-4704-9385-C9502542709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ECFC0577-B55E-4102-8FD0-56DD01FB1BA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CB2876C7-5220-4D0F-A737-39F2B74D99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3E44B9F1-A865-43D6-B4A4-CE836D32F8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59FCEC67-B226-44CB-8B34-9E5B936C919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A5C24E62-296A-4795-AD7E-72CEF3DD8C0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36D2198F-6272-46B3-A572-6BB95EDDE06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7EC9F1CE-36E3-40EE-9971-5B728F3124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6AEE5EBE-3C0D-4B75-9E9F-1DA5D32346B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1951D737-B502-4302-BAB6-E6CDB3EE475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F32F9539-0081-4F1C-8EC1-F3B8E540640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F04FD90-9EE2-4AC9-BC17-9FD3AB7D8F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3B468DE6-7AF6-4257-AF2C-EC99E39F3E7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6FF27938-B195-4F5E-AD57-966190B46E9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9B920E15-0D43-4A1C-B6F7-3A6D68277C4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EE4E8E74-9565-4966-932C-56CBE6A95B9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18C637C5-0A78-4466-A9C5-A36C839B135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E953F40C-C9ED-4CE3-9D02-29802A621E1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1DFF9F98-83CA-4CFE-8A1E-6B822DBED98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E9AF6519-49CD-4C2A-90A7-A8B66EFF9A1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F9307869-7BC8-4FC8-9BDA-ECA6E08767A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4C747CF7-10DA-4972-A20D-1A03AEDD00D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92B9179A-1224-4459-9DDB-8B5D4A874DE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7297046F-7E67-44E6-8732-D75999B2502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E1C0993A-677D-449E-A649-5E9D69C4FBB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359EE052-5A19-4494-8834-D4B2932DBBE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EA98DF5F-0B86-46D6-A5A9-3D8BE640969E}"/>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A9D2C7FF-3AE5-4080-B1E8-FF91D534AFB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C6F41FC0-F114-43DA-A852-E3923E7626E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3DF52AD8-7E1F-4441-B109-AC7980C602C6}"/>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D01C66F2-503C-404D-B39E-A4AAC1302FC4}"/>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91AA05F7-9890-4D6C-9817-409AC2910DBD}"/>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722C5968-CDAA-4531-A758-1E804B0099E4}"/>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2E79A886-A557-4D44-9C48-4748ECAF00DD}"/>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9DC15623-3136-4E5F-996D-1651CE9588DE}"/>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8F1286A6-BF56-4BCD-8C69-E97423BEAF83}"/>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AFBC9919-FA54-4E5D-9BFF-52B5074081A8}"/>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AF4A8FE-426F-4A15-BB28-2A7E8E1B170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F98FB3B-0D19-435F-AC60-39090852A57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95C5732-5D1E-4559-8715-B97BFD1C838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E2C5E63-F6CD-44BB-8ABC-EB04897BEEF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56B9C10-E709-43AA-B0D5-4F3C63F84E6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98878</xdr:rowOff>
    </xdr:from>
    <xdr:to>
      <xdr:col>85</xdr:col>
      <xdr:colOff>177800</xdr:colOff>
      <xdr:row>41</xdr:row>
      <xdr:rowOff>29028</xdr:rowOff>
    </xdr:to>
    <xdr:sp macro="" textlink="">
      <xdr:nvSpPr>
        <xdr:cNvPr id="433" name="楕円 432">
          <a:extLst>
            <a:ext uri="{FF2B5EF4-FFF2-40B4-BE49-F238E27FC236}">
              <a16:creationId xmlns:a16="http://schemas.microsoft.com/office/drawing/2014/main" id="{38F0C55C-33FD-47CB-ADCE-F7E7B4150D53}"/>
            </a:ext>
          </a:extLst>
        </xdr:cNvPr>
        <xdr:cNvSpPr/>
      </xdr:nvSpPr>
      <xdr:spPr>
        <a:xfrm>
          <a:off x="162687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77305</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C954A141-FDEE-4DD4-A314-29A8A46C428C}"/>
            </a:ext>
          </a:extLst>
        </xdr:cNvPr>
        <xdr:cNvSpPr txBox="1"/>
      </xdr:nvSpPr>
      <xdr:spPr>
        <a:xfrm>
          <a:off x="16357600"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61323</xdr:rowOff>
    </xdr:from>
    <xdr:to>
      <xdr:col>81</xdr:col>
      <xdr:colOff>101600</xdr:colOff>
      <xdr:row>40</xdr:row>
      <xdr:rowOff>162923</xdr:rowOff>
    </xdr:to>
    <xdr:sp macro="" textlink="">
      <xdr:nvSpPr>
        <xdr:cNvPr id="435" name="楕円 434">
          <a:extLst>
            <a:ext uri="{FF2B5EF4-FFF2-40B4-BE49-F238E27FC236}">
              <a16:creationId xmlns:a16="http://schemas.microsoft.com/office/drawing/2014/main" id="{F80C1BA4-8C80-4130-BF79-95AEA45D9E30}"/>
            </a:ext>
          </a:extLst>
        </xdr:cNvPr>
        <xdr:cNvSpPr/>
      </xdr:nvSpPr>
      <xdr:spPr>
        <a:xfrm>
          <a:off x="15430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112123</xdr:rowOff>
    </xdr:from>
    <xdr:to>
      <xdr:col>85</xdr:col>
      <xdr:colOff>127000</xdr:colOff>
      <xdr:row>40</xdr:row>
      <xdr:rowOff>149678</xdr:rowOff>
    </xdr:to>
    <xdr:cxnSp macro="">
      <xdr:nvCxnSpPr>
        <xdr:cNvPr id="436" name="直線コネクタ 435">
          <a:extLst>
            <a:ext uri="{FF2B5EF4-FFF2-40B4-BE49-F238E27FC236}">
              <a16:creationId xmlns:a16="http://schemas.microsoft.com/office/drawing/2014/main" id="{A2A7FB73-842B-4F17-88AE-9C50B8C3CB71}"/>
            </a:ext>
          </a:extLst>
        </xdr:cNvPr>
        <xdr:cNvCxnSpPr/>
      </xdr:nvCxnSpPr>
      <xdr:spPr>
        <a:xfrm>
          <a:off x="15481300" y="697012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437" name="楕円 436">
          <a:extLst>
            <a:ext uri="{FF2B5EF4-FFF2-40B4-BE49-F238E27FC236}">
              <a16:creationId xmlns:a16="http://schemas.microsoft.com/office/drawing/2014/main" id="{DD2A4563-F6FD-4619-8270-E17F8426B2D0}"/>
            </a:ext>
          </a:extLst>
        </xdr:cNvPr>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76200</xdr:rowOff>
    </xdr:from>
    <xdr:to>
      <xdr:col>81</xdr:col>
      <xdr:colOff>50800</xdr:colOff>
      <xdr:row>40</xdr:row>
      <xdr:rowOff>112123</xdr:rowOff>
    </xdr:to>
    <xdr:cxnSp macro="">
      <xdr:nvCxnSpPr>
        <xdr:cNvPr id="438" name="直線コネクタ 437">
          <a:extLst>
            <a:ext uri="{FF2B5EF4-FFF2-40B4-BE49-F238E27FC236}">
              <a16:creationId xmlns:a16="http://schemas.microsoft.com/office/drawing/2014/main" id="{6F25892D-418A-49F5-A80F-8DC157AFA2B8}"/>
            </a:ext>
          </a:extLst>
        </xdr:cNvPr>
        <xdr:cNvCxnSpPr/>
      </xdr:nvCxnSpPr>
      <xdr:spPr>
        <a:xfrm>
          <a:off x="14592300" y="693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156028</xdr:rowOff>
    </xdr:from>
    <xdr:to>
      <xdr:col>72</xdr:col>
      <xdr:colOff>38100</xdr:colOff>
      <xdr:row>40</xdr:row>
      <xdr:rowOff>86178</xdr:rowOff>
    </xdr:to>
    <xdr:sp macro="" textlink="">
      <xdr:nvSpPr>
        <xdr:cNvPr id="439" name="楕円 438">
          <a:extLst>
            <a:ext uri="{FF2B5EF4-FFF2-40B4-BE49-F238E27FC236}">
              <a16:creationId xmlns:a16="http://schemas.microsoft.com/office/drawing/2014/main" id="{47CBEBFA-C5A0-4C85-AE03-BD52F8403D42}"/>
            </a:ext>
          </a:extLst>
        </xdr:cNvPr>
        <xdr:cNvSpPr/>
      </xdr:nvSpPr>
      <xdr:spPr>
        <a:xfrm>
          <a:off x="13652500" y="68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35378</xdr:rowOff>
    </xdr:from>
    <xdr:to>
      <xdr:col>76</xdr:col>
      <xdr:colOff>114300</xdr:colOff>
      <xdr:row>40</xdr:row>
      <xdr:rowOff>76200</xdr:rowOff>
    </xdr:to>
    <xdr:cxnSp macro="">
      <xdr:nvCxnSpPr>
        <xdr:cNvPr id="440" name="直線コネクタ 439">
          <a:extLst>
            <a:ext uri="{FF2B5EF4-FFF2-40B4-BE49-F238E27FC236}">
              <a16:creationId xmlns:a16="http://schemas.microsoft.com/office/drawing/2014/main" id="{45B7AEA8-CD28-4E29-A41F-D519E1111F23}"/>
            </a:ext>
          </a:extLst>
        </xdr:cNvPr>
        <xdr:cNvCxnSpPr/>
      </xdr:nvCxnSpPr>
      <xdr:spPr>
        <a:xfrm>
          <a:off x="13703300" y="689337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110309</xdr:rowOff>
    </xdr:from>
    <xdr:to>
      <xdr:col>67</xdr:col>
      <xdr:colOff>101600</xdr:colOff>
      <xdr:row>40</xdr:row>
      <xdr:rowOff>40459</xdr:rowOff>
    </xdr:to>
    <xdr:sp macro="" textlink="">
      <xdr:nvSpPr>
        <xdr:cNvPr id="441" name="楕円 440">
          <a:extLst>
            <a:ext uri="{FF2B5EF4-FFF2-40B4-BE49-F238E27FC236}">
              <a16:creationId xmlns:a16="http://schemas.microsoft.com/office/drawing/2014/main" id="{668CC0CF-6F26-410E-BA81-45BE2A08CAA1}"/>
            </a:ext>
          </a:extLst>
        </xdr:cNvPr>
        <xdr:cNvSpPr/>
      </xdr:nvSpPr>
      <xdr:spPr>
        <a:xfrm>
          <a:off x="12763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161109</xdr:rowOff>
    </xdr:from>
    <xdr:to>
      <xdr:col>71</xdr:col>
      <xdr:colOff>177800</xdr:colOff>
      <xdr:row>40</xdr:row>
      <xdr:rowOff>35378</xdr:rowOff>
    </xdr:to>
    <xdr:cxnSp macro="">
      <xdr:nvCxnSpPr>
        <xdr:cNvPr id="442" name="直線コネクタ 441">
          <a:extLst>
            <a:ext uri="{FF2B5EF4-FFF2-40B4-BE49-F238E27FC236}">
              <a16:creationId xmlns:a16="http://schemas.microsoft.com/office/drawing/2014/main" id="{7FAED238-804E-4015-B782-B0390D6D5EB0}"/>
            </a:ext>
          </a:extLst>
        </xdr:cNvPr>
        <xdr:cNvCxnSpPr/>
      </xdr:nvCxnSpPr>
      <xdr:spPr>
        <a:xfrm>
          <a:off x="12814300" y="684765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12B3BAFE-B380-4C6B-BCA2-5232579D4FE7}"/>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8276E4C3-371B-45CF-A699-960C96C4E73D}"/>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24AD4E2-9D02-4DC7-BF0F-677C89E5C65F}"/>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9F46BB99-E43C-4759-9595-4FB6FFB2CD2C}"/>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154050</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D5437016-2B00-44C6-A88C-735FA740653C}"/>
            </a:ext>
          </a:extLst>
        </xdr:cNvPr>
        <xdr:cNvSpPr txBox="1"/>
      </xdr:nvSpPr>
      <xdr:spPr>
        <a:xfrm>
          <a:off x="152660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3C0983E1-4411-4226-86BC-93933B9E9C93}"/>
            </a:ext>
          </a:extLst>
        </xdr:cNvPr>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77305</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2D411E85-771E-495B-9D96-5ED0FF9B100D}"/>
            </a:ext>
          </a:extLst>
        </xdr:cNvPr>
        <xdr:cNvSpPr txBox="1"/>
      </xdr:nvSpPr>
      <xdr:spPr>
        <a:xfrm>
          <a:off x="13500744"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31586</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91C81D53-5467-47E2-811C-BCDFF0F61E2D}"/>
            </a:ext>
          </a:extLst>
        </xdr:cNvPr>
        <xdr:cNvSpPr txBox="1"/>
      </xdr:nvSpPr>
      <xdr:spPr>
        <a:xfrm>
          <a:off x="12611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6BE0EE5B-BD2F-4387-BD15-F4D905CB6E1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A3A226FA-ABA8-41E2-89A6-D4EA0CBD924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D6BD2B7B-2B38-495B-AC97-650A13473BC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EFE7A70C-6DD4-41D5-89BF-4E48797B6C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D38FA0B7-0F2C-4E80-94EB-8CE4BB4B46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796D8726-D064-47C3-A271-5D1E08137CC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5BEA9859-BE90-4920-87F0-BCA545980C2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B30BEFF-C547-4CD5-9D6A-843503451A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BCB1852-C612-42B2-9FBC-37D0B9A17A6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3F583D78-5AC0-4476-8383-455D0C5FF0D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16703E0D-AF6F-49B9-8EB3-4DC53A6F65D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49A55737-9B6F-414B-B9DE-8C09AA654FF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0D112E36-466A-42B5-9163-65D128CBB75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24B41007-66D8-4C38-963B-56D57052F65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42BA86CF-0609-442A-8D92-CE2B7CA8E01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02BB001D-B71C-4DCC-B6E0-518DA52D6FF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9563C93C-E36D-442A-B40D-C3D66DA81AE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BE686C38-0CCB-4B14-84D1-59CB0D8865F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D011437F-DB40-4A9E-8A71-C47C1A9CCDB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49C0B7D5-7732-4209-9B7E-4EA0D3AEB4E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C862552A-2CCA-45E8-9BB1-C9ED587C753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CAB0E35E-8982-45E7-9FEE-60EA538BCAD5}"/>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1751C8F2-7FCB-47C0-A83F-12A212099E2F}"/>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DE2F4768-A7AE-484C-BB64-0D473A82471E}"/>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DA147831-7B21-448E-AC0E-48BBB28BC81C}"/>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058E7B56-0291-455F-A03B-A0B0C2AB7B7D}"/>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B88C1952-49A7-4078-AAFE-1072FF80C3B9}"/>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6FADCBCF-7BCF-42C1-82CA-2EC505FB9935}"/>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F7773DE8-99FD-4334-828E-E5924BF19D47}"/>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7D866862-C83B-4CD4-9012-89B81196F5F1}"/>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27986144-D20B-427F-B991-363865C595B5}"/>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B29517E6-31FA-470B-8066-11621D84608E}"/>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DD6D3FF-CEE2-4EE5-940B-3DA7356E06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789F9D7-84E0-422A-9700-4C8B4F88717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F0F8420-1E71-481E-8CE3-E6C59F61827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01DC915-F559-4C6A-89AB-B87DE3AE64F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F53B6CE-C334-45EF-8E95-BEFCD99D512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50546</xdr:rowOff>
    </xdr:from>
    <xdr:to>
      <xdr:col>116</xdr:col>
      <xdr:colOff>114300</xdr:colOff>
      <xdr:row>40</xdr:row>
      <xdr:rowOff>152146</xdr:rowOff>
    </xdr:to>
    <xdr:sp macro="" textlink="">
      <xdr:nvSpPr>
        <xdr:cNvPr id="488" name="楕円 487">
          <a:extLst>
            <a:ext uri="{FF2B5EF4-FFF2-40B4-BE49-F238E27FC236}">
              <a16:creationId xmlns:a16="http://schemas.microsoft.com/office/drawing/2014/main" id="{364C6EAD-8EF8-45F2-8DEE-5285EBE44FC9}"/>
            </a:ext>
          </a:extLst>
        </xdr:cNvPr>
        <xdr:cNvSpPr/>
      </xdr:nvSpPr>
      <xdr:spPr>
        <a:xfrm>
          <a:off x="22110700" y="69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28973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CB432AC9-FEB0-4EC3-8119-100FE93E3E04}"/>
            </a:ext>
          </a:extLst>
        </xdr:cNvPr>
        <xdr:cNvSpPr txBox="1"/>
      </xdr:nvSpPr>
      <xdr:spPr>
        <a:xfrm>
          <a:off x="22199600" y="68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50546</xdr:rowOff>
    </xdr:from>
    <xdr:to>
      <xdr:col>112</xdr:col>
      <xdr:colOff>38100</xdr:colOff>
      <xdr:row>40</xdr:row>
      <xdr:rowOff>152146</xdr:rowOff>
    </xdr:to>
    <xdr:sp macro="" textlink="">
      <xdr:nvSpPr>
        <xdr:cNvPr id="490" name="楕円 489">
          <a:extLst>
            <a:ext uri="{FF2B5EF4-FFF2-40B4-BE49-F238E27FC236}">
              <a16:creationId xmlns:a16="http://schemas.microsoft.com/office/drawing/2014/main" id="{20B44723-82FF-47A3-A84F-E08F197A16A1}"/>
            </a:ext>
          </a:extLst>
        </xdr:cNvPr>
        <xdr:cNvSpPr/>
      </xdr:nvSpPr>
      <xdr:spPr>
        <a:xfrm>
          <a:off x="21272500" y="69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101346</xdr:rowOff>
    </xdr:from>
    <xdr:to>
      <xdr:col>116</xdr:col>
      <xdr:colOff>63500</xdr:colOff>
      <xdr:row>40</xdr:row>
      <xdr:rowOff>101346</xdr:rowOff>
    </xdr:to>
    <xdr:cxnSp macro="">
      <xdr:nvCxnSpPr>
        <xdr:cNvPr id="491" name="直線コネクタ 490">
          <a:extLst>
            <a:ext uri="{FF2B5EF4-FFF2-40B4-BE49-F238E27FC236}">
              <a16:creationId xmlns:a16="http://schemas.microsoft.com/office/drawing/2014/main" id="{7C975C8C-CE98-4CA2-BCBE-D6A7FDCE3CB3}"/>
            </a:ext>
          </a:extLst>
        </xdr:cNvPr>
        <xdr:cNvCxnSpPr/>
      </xdr:nvCxnSpPr>
      <xdr:spPr>
        <a:xfrm>
          <a:off x="21323300" y="69593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144272</xdr:rowOff>
    </xdr:from>
    <xdr:to>
      <xdr:col>107</xdr:col>
      <xdr:colOff>101600</xdr:colOff>
      <xdr:row>40</xdr:row>
      <xdr:rowOff>74422</xdr:rowOff>
    </xdr:to>
    <xdr:sp macro="" textlink="">
      <xdr:nvSpPr>
        <xdr:cNvPr id="492" name="楕円 491">
          <a:extLst>
            <a:ext uri="{FF2B5EF4-FFF2-40B4-BE49-F238E27FC236}">
              <a16:creationId xmlns:a16="http://schemas.microsoft.com/office/drawing/2014/main" id="{F8C4E619-7EDA-410C-825E-953453F897B1}"/>
            </a:ext>
          </a:extLst>
        </xdr:cNvPr>
        <xdr:cNvSpPr/>
      </xdr:nvSpPr>
      <xdr:spPr>
        <a:xfrm>
          <a:off x="20383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23622</xdr:rowOff>
    </xdr:from>
    <xdr:to>
      <xdr:col>111</xdr:col>
      <xdr:colOff>177800</xdr:colOff>
      <xdr:row>40</xdr:row>
      <xdr:rowOff>101346</xdr:rowOff>
    </xdr:to>
    <xdr:cxnSp macro="">
      <xdr:nvCxnSpPr>
        <xdr:cNvPr id="493" name="直線コネクタ 492">
          <a:extLst>
            <a:ext uri="{FF2B5EF4-FFF2-40B4-BE49-F238E27FC236}">
              <a16:creationId xmlns:a16="http://schemas.microsoft.com/office/drawing/2014/main" id="{B7246E85-D54D-4DA2-AF90-6C92BCC67263}"/>
            </a:ext>
          </a:extLst>
        </xdr:cNvPr>
        <xdr:cNvCxnSpPr/>
      </xdr:nvCxnSpPr>
      <xdr:spPr>
        <a:xfrm>
          <a:off x="20434300" y="688162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144272</xdr:rowOff>
    </xdr:from>
    <xdr:to>
      <xdr:col>102</xdr:col>
      <xdr:colOff>165100</xdr:colOff>
      <xdr:row>40</xdr:row>
      <xdr:rowOff>74422</xdr:rowOff>
    </xdr:to>
    <xdr:sp macro="" textlink="">
      <xdr:nvSpPr>
        <xdr:cNvPr id="494" name="楕円 493">
          <a:extLst>
            <a:ext uri="{FF2B5EF4-FFF2-40B4-BE49-F238E27FC236}">
              <a16:creationId xmlns:a16="http://schemas.microsoft.com/office/drawing/2014/main" id="{A8EE6ADD-B400-437D-8E77-D142106CCCC9}"/>
            </a:ext>
          </a:extLst>
        </xdr:cNvPr>
        <xdr:cNvSpPr/>
      </xdr:nvSpPr>
      <xdr:spPr>
        <a:xfrm>
          <a:off x="19494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23622</xdr:rowOff>
    </xdr:from>
    <xdr:to>
      <xdr:col>107</xdr:col>
      <xdr:colOff>50800</xdr:colOff>
      <xdr:row>40</xdr:row>
      <xdr:rowOff>23622</xdr:rowOff>
    </xdr:to>
    <xdr:cxnSp macro="">
      <xdr:nvCxnSpPr>
        <xdr:cNvPr id="495" name="直線コネクタ 494">
          <a:extLst>
            <a:ext uri="{FF2B5EF4-FFF2-40B4-BE49-F238E27FC236}">
              <a16:creationId xmlns:a16="http://schemas.microsoft.com/office/drawing/2014/main" id="{3BC05D1C-00E1-47D0-8141-8E552D5994E8}"/>
            </a:ext>
          </a:extLst>
        </xdr:cNvPr>
        <xdr:cNvCxnSpPr/>
      </xdr:nvCxnSpPr>
      <xdr:spPr>
        <a:xfrm>
          <a:off x="19545300" y="6881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144272</xdr:rowOff>
    </xdr:from>
    <xdr:to>
      <xdr:col>98</xdr:col>
      <xdr:colOff>38100</xdr:colOff>
      <xdr:row>40</xdr:row>
      <xdr:rowOff>74422</xdr:rowOff>
    </xdr:to>
    <xdr:sp macro="" textlink="">
      <xdr:nvSpPr>
        <xdr:cNvPr id="496" name="楕円 495">
          <a:extLst>
            <a:ext uri="{FF2B5EF4-FFF2-40B4-BE49-F238E27FC236}">
              <a16:creationId xmlns:a16="http://schemas.microsoft.com/office/drawing/2014/main" id="{9FF38A24-2AE0-4FD8-8A04-846891C7CD71}"/>
            </a:ext>
          </a:extLst>
        </xdr:cNvPr>
        <xdr:cNvSpPr/>
      </xdr:nvSpPr>
      <xdr:spPr>
        <a:xfrm>
          <a:off x="18605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23622</xdr:rowOff>
    </xdr:from>
    <xdr:to>
      <xdr:col>102</xdr:col>
      <xdr:colOff>114300</xdr:colOff>
      <xdr:row>40</xdr:row>
      <xdr:rowOff>23622</xdr:rowOff>
    </xdr:to>
    <xdr:cxnSp macro="">
      <xdr:nvCxnSpPr>
        <xdr:cNvPr id="497" name="直線コネクタ 496">
          <a:extLst>
            <a:ext uri="{FF2B5EF4-FFF2-40B4-BE49-F238E27FC236}">
              <a16:creationId xmlns:a16="http://schemas.microsoft.com/office/drawing/2014/main" id="{3391E572-0E68-4FBA-8380-97724FF6D439}"/>
            </a:ext>
          </a:extLst>
        </xdr:cNvPr>
        <xdr:cNvCxnSpPr/>
      </xdr:nvCxnSpPr>
      <xdr:spPr>
        <a:xfrm>
          <a:off x="18656300" y="6881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51F1A0B6-3460-4674-8125-8D18F6960FB9}"/>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8C6B355D-242C-43B3-BA4C-3BD3E018D384}"/>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DEDBA380-E4D0-4212-B5FD-1FCC88B7F5C0}"/>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ECF602BC-18F6-47F6-8277-B57BDBBEFE5B}"/>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143273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68F7BC0D-3E77-4055-A383-12CEB23477B8}"/>
            </a:ext>
          </a:extLst>
        </xdr:cNvPr>
        <xdr:cNvSpPr txBox="1"/>
      </xdr:nvSpPr>
      <xdr:spPr>
        <a:xfrm>
          <a:off x="21075727" y="700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60F4E9D4-A81C-4446-811A-70BAD24B483B}"/>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65549</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92447D82-DB08-47D9-83B7-1AA153546FEC}"/>
            </a:ext>
          </a:extLst>
        </xdr:cNvPr>
        <xdr:cNvSpPr txBox="1"/>
      </xdr:nvSpPr>
      <xdr:spPr>
        <a:xfrm>
          <a:off x="19310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65549</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2895E33E-ACC2-491A-B011-08962C9E5655}"/>
            </a:ext>
          </a:extLst>
        </xdr:cNvPr>
        <xdr:cNvSpPr txBox="1"/>
      </xdr:nvSpPr>
      <xdr:spPr>
        <a:xfrm>
          <a:off x="18421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E5A8793E-B4CA-4394-8A5C-440EFDCBFEF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6B3F1307-1BCC-4DA8-BB59-C6407751B23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3BA6BA3B-F782-426F-BB50-22B0D2DB97C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843A5B05-5159-4852-AB6A-9C680D3901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A56B7988-A7E7-4B03-A10B-642F2E6B92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6AE11B4C-8047-43EF-9622-BA3C5CB5847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EBC1E506-FF03-4E98-967B-2A7315BC7D0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9F2DB04E-E1E7-4B62-9B5D-2BE09329D3F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9366D3F6-E7AD-4A55-B905-60370A51474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B4CDFAE3-B00B-4981-ADD4-DF2F2B8E569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AF052255-8244-417E-AAAE-C331266D23C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48C4E289-D56F-4C07-9307-CF6D1F8A9C1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A630D16A-44DD-4346-8B3B-156E26395DB4}"/>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CEFE9696-5898-45BC-9FA7-C9E55201CF5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A04D7809-4C8B-4C1C-8B49-BC6ED64A87D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AC3FE70C-E812-49BF-A1C7-D18072B908C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0DBC1252-7090-438C-BE77-3955069E0B1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9F65D107-B2DB-422C-B4D4-8B38CC2491C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B7AD005A-D83A-41D1-807D-B92F45C2391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44106CD5-8FD6-4420-AB4A-37FDD1DD9F4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D583DD1A-48D3-421D-BA71-ED55EB3C66C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B6E7E362-8175-4D0D-919E-A7433914747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2BB65E86-7B4E-4FFA-87F5-D4E72DA5D4B9}"/>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20340AE1-8BD7-4A57-A2D5-C2EE8B686BD9}"/>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7A2770EE-DF90-49DE-BD1C-CDFAEB4E937F}"/>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7AEEB2BD-F38B-4819-B853-DAC752FE0475}"/>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927B10BA-D8D3-418C-920C-E3790E817091}"/>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39079BD3-1879-420B-8A72-ACE45DB3A942}"/>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6A59F4CC-C0DA-4372-BFA5-689BFF4125AE}"/>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7FE06621-FE03-45AF-B5E6-79B1006B31E5}"/>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B739371F-6FA7-48D2-99EE-A546278AE82A}"/>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E6298771-2D80-474E-9F38-A036B7DBBC3D}"/>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51ACCDF5-9D73-416D-A055-9CE5D13B6605}"/>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FCA5AB8-2283-42A1-B2EE-7D948B968FC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B374570-9F92-499D-84D4-8DB74741F7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4363C9B-2C31-4ADA-B635-6B43933D6C8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2338BA3-7D9A-4515-8E64-7A83B165A1C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E65CAB2-167B-44F9-A039-E5D10B1C4B2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45212</xdr:rowOff>
    </xdr:from>
    <xdr:to>
      <xdr:col>85</xdr:col>
      <xdr:colOff>177800</xdr:colOff>
      <xdr:row>58</xdr:row>
      <xdr:rowOff>146812</xdr:rowOff>
    </xdr:to>
    <xdr:sp macro="" textlink="">
      <xdr:nvSpPr>
        <xdr:cNvPr id="544" name="楕円 543">
          <a:extLst>
            <a:ext uri="{FF2B5EF4-FFF2-40B4-BE49-F238E27FC236}">
              <a16:creationId xmlns:a16="http://schemas.microsoft.com/office/drawing/2014/main" id="{7243EC10-CBFE-4A63-9E05-8DC84868DC4C}"/>
            </a:ext>
          </a:extLst>
        </xdr:cNvPr>
        <xdr:cNvSpPr/>
      </xdr:nvSpPr>
      <xdr:spPr>
        <a:xfrm>
          <a:off x="162687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68089</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46F6FE31-F4C0-4205-9CDD-015274BFB549}"/>
            </a:ext>
          </a:extLst>
        </xdr:cNvPr>
        <xdr:cNvSpPr txBox="1"/>
      </xdr:nvSpPr>
      <xdr:spPr>
        <a:xfrm>
          <a:off x="16357600" y="984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xdr:rowOff>
    </xdr:from>
    <xdr:to>
      <xdr:col>81</xdr:col>
      <xdr:colOff>101600</xdr:colOff>
      <xdr:row>58</xdr:row>
      <xdr:rowOff>107950</xdr:rowOff>
    </xdr:to>
    <xdr:sp macro="" textlink="">
      <xdr:nvSpPr>
        <xdr:cNvPr id="546" name="楕円 545">
          <a:extLst>
            <a:ext uri="{FF2B5EF4-FFF2-40B4-BE49-F238E27FC236}">
              <a16:creationId xmlns:a16="http://schemas.microsoft.com/office/drawing/2014/main" id="{B5348F95-17A7-4BB3-90FC-A018CA05C209}"/>
            </a:ext>
          </a:extLst>
        </xdr:cNvPr>
        <xdr:cNvSpPr/>
      </xdr:nvSpPr>
      <xdr:spPr>
        <a:xfrm>
          <a:off x="15430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96012</xdr:rowOff>
    </xdr:to>
    <xdr:cxnSp macro="">
      <xdr:nvCxnSpPr>
        <xdr:cNvPr id="547" name="直線コネクタ 546">
          <a:extLst>
            <a:ext uri="{FF2B5EF4-FFF2-40B4-BE49-F238E27FC236}">
              <a16:creationId xmlns:a16="http://schemas.microsoft.com/office/drawing/2014/main" id="{95778295-5AC4-4587-A25F-2F5A7A039C87}"/>
            </a:ext>
          </a:extLst>
        </xdr:cNvPr>
        <xdr:cNvCxnSpPr/>
      </xdr:nvCxnSpPr>
      <xdr:spPr>
        <a:xfrm>
          <a:off x="15481300" y="1000125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127508</xdr:rowOff>
    </xdr:from>
    <xdr:to>
      <xdr:col>76</xdr:col>
      <xdr:colOff>165100</xdr:colOff>
      <xdr:row>58</xdr:row>
      <xdr:rowOff>57658</xdr:rowOff>
    </xdr:to>
    <xdr:sp macro="" textlink="">
      <xdr:nvSpPr>
        <xdr:cNvPr id="548" name="楕円 547">
          <a:extLst>
            <a:ext uri="{FF2B5EF4-FFF2-40B4-BE49-F238E27FC236}">
              <a16:creationId xmlns:a16="http://schemas.microsoft.com/office/drawing/2014/main" id="{3436E5CD-8536-4123-B18F-1DC4CB6411FD}"/>
            </a:ext>
          </a:extLst>
        </xdr:cNvPr>
        <xdr:cNvSpPr/>
      </xdr:nvSpPr>
      <xdr:spPr>
        <a:xfrm>
          <a:off x="14541500" y="99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xdr:rowOff>
    </xdr:from>
    <xdr:to>
      <xdr:col>81</xdr:col>
      <xdr:colOff>50800</xdr:colOff>
      <xdr:row>58</xdr:row>
      <xdr:rowOff>57150</xdr:rowOff>
    </xdr:to>
    <xdr:cxnSp macro="">
      <xdr:nvCxnSpPr>
        <xdr:cNvPr id="549" name="直線コネクタ 548">
          <a:extLst>
            <a:ext uri="{FF2B5EF4-FFF2-40B4-BE49-F238E27FC236}">
              <a16:creationId xmlns:a16="http://schemas.microsoft.com/office/drawing/2014/main" id="{4F482475-73EF-43EA-9B81-BF3551FA5514}"/>
            </a:ext>
          </a:extLst>
        </xdr:cNvPr>
        <xdr:cNvCxnSpPr/>
      </xdr:nvCxnSpPr>
      <xdr:spPr>
        <a:xfrm>
          <a:off x="14592300" y="995095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56642</xdr:rowOff>
    </xdr:from>
    <xdr:to>
      <xdr:col>72</xdr:col>
      <xdr:colOff>38100</xdr:colOff>
      <xdr:row>57</xdr:row>
      <xdr:rowOff>158242</xdr:rowOff>
    </xdr:to>
    <xdr:sp macro="" textlink="">
      <xdr:nvSpPr>
        <xdr:cNvPr id="550" name="楕円 549">
          <a:extLst>
            <a:ext uri="{FF2B5EF4-FFF2-40B4-BE49-F238E27FC236}">
              <a16:creationId xmlns:a16="http://schemas.microsoft.com/office/drawing/2014/main" id="{1F0583CB-79D6-4C81-8483-2F632EDB142B}"/>
            </a:ext>
          </a:extLst>
        </xdr:cNvPr>
        <xdr:cNvSpPr/>
      </xdr:nvSpPr>
      <xdr:spPr>
        <a:xfrm>
          <a:off x="136525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107442</xdr:rowOff>
    </xdr:from>
    <xdr:to>
      <xdr:col>76</xdr:col>
      <xdr:colOff>114300</xdr:colOff>
      <xdr:row>58</xdr:row>
      <xdr:rowOff>6858</xdr:rowOff>
    </xdr:to>
    <xdr:cxnSp macro="">
      <xdr:nvCxnSpPr>
        <xdr:cNvPr id="551" name="直線コネクタ 550">
          <a:extLst>
            <a:ext uri="{FF2B5EF4-FFF2-40B4-BE49-F238E27FC236}">
              <a16:creationId xmlns:a16="http://schemas.microsoft.com/office/drawing/2014/main" id="{37A5A467-0E0C-4D82-8607-A383FC83E14A}"/>
            </a:ext>
          </a:extLst>
        </xdr:cNvPr>
        <xdr:cNvCxnSpPr/>
      </xdr:nvCxnSpPr>
      <xdr:spPr>
        <a:xfrm>
          <a:off x="13703300" y="988009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20066</xdr:rowOff>
    </xdr:from>
    <xdr:to>
      <xdr:col>67</xdr:col>
      <xdr:colOff>101600</xdr:colOff>
      <xdr:row>57</xdr:row>
      <xdr:rowOff>121666</xdr:rowOff>
    </xdr:to>
    <xdr:sp macro="" textlink="">
      <xdr:nvSpPr>
        <xdr:cNvPr id="552" name="楕円 551">
          <a:extLst>
            <a:ext uri="{FF2B5EF4-FFF2-40B4-BE49-F238E27FC236}">
              <a16:creationId xmlns:a16="http://schemas.microsoft.com/office/drawing/2014/main" id="{51FF1FED-DC31-45F2-8269-7254985EEF81}"/>
            </a:ext>
          </a:extLst>
        </xdr:cNvPr>
        <xdr:cNvSpPr/>
      </xdr:nvSpPr>
      <xdr:spPr>
        <a:xfrm>
          <a:off x="12763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70866</xdr:rowOff>
    </xdr:from>
    <xdr:to>
      <xdr:col>71</xdr:col>
      <xdr:colOff>177800</xdr:colOff>
      <xdr:row>57</xdr:row>
      <xdr:rowOff>107442</xdr:rowOff>
    </xdr:to>
    <xdr:cxnSp macro="">
      <xdr:nvCxnSpPr>
        <xdr:cNvPr id="553" name="直線コネクタ 552">
          <a:extLst>
            <a:ext uri="{FF2B5EF4-FFF2-40B4-BE49-F238E27FC236}">
              <a16:creationId xmlns:a16="http://schemas.microsoft.com/office/drawing/2014/main" id="{6B285185-9894-47E5-9E00-1A1FECEE61A2}"/>
            </a:ext>
          </a:extLst>
        </xdr:cNvPr>
        <xdr:cNvCxnSpPr/>
      </xdr:nvCxnSpPr>
      <xdr:spPr>
        <a:xfrm>
          <a:off x="12814300" y="9843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508A9E3F-94BD-435F-81DA-4E828124C834}"/>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32A7A7C5-21C1-41B6-8391-C5D35B404153}"/>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7D866F0D-F4BC-471F-9BF4-119022C1C4C8}"/>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6DA0BDAC-F1A6-4974-8E67-3203D30C607A}"/>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124477</xdr:rowOff>
    </xdr:from>
    <xdr:ext cx="405111" cy="259045"/>
    <xdr:sp macro="" textlink="">
      <xdr:nvSpPr>
        <xdr:cNvPr id="558" name="n_1mainValue【学校施設】&#10;有形固定資産減価償却率">
          <a:extLst>
            <a:ext uri="{FF2B5EF4-FFF2-40B4-BE49-F238E27FC236}">
              <a16:creationId xmlns:a16="http://schemas.microsoft.com/office/drawing/2014/main" id="{7290D1B9-0451-48F1-B873-80C50FE6A02D}"/>
            </a:ext>
          </a:extLst>
        </xdr:cNvPr>
        <xdr:cNvSpPr txBox="1"/>
      </xdr:nvSpPr>
      <xdr:spPr>
        <a:xfrm>
          <a:off x="15266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74185</xdr:rowOff>
    </xdr:from>
    <xdr:ext cx="405111" cy="259045"/>
    <xdr:sp macro="" textlink="">
      <xdr:nvSpPr>
        <xdr:cNvPr id="559" name="n_2mainValue【学校施設】&#10;有形固定資産減価償却率">
          <a:extLst>
            <a:ext uri="{FF2B5EF4-FFF2-40B4-BE49-F238E27FC236}">
              <a16:creationId xmlns:a16="http://schemas.microsoft.com/office/drawing/2014/main" id="{4D0A84D9-1FE7-4F31-B239-5CF6A8A2521A}"/>
            </a:ext>
          </a:extLst>
        </xdr:cNvPr>
        <xdr:cNvSpPr txBox="1"/>
      </xdr:nvSpPr>
      <xdr:spPr>
        <a:xfrm>
          <a:off x="14389744" y="96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3319</xdr:rowOff>
    </xdr:from>
    <xdr:ext cx="405111" cy="259045"/>
    <xdr:sp macro="" textlink="">
      <xdr:nvSpPr>
        <xdr:cNvPr id="560" name="n_3mainValue【学校施設】&#10;有形固定資産減価償却率">
          <a:extLst>
            <a:ext uri="{FF2B5EF4-FFF2-40B4-BE49-F238E27FC236}">
              <a16:creationId xmlns:a16="http://schemas.microsoft.com/office/drawing/2014/main" id="{185C6E4A-CA5B-426E-9919-39AEC6C16A15}"/>
            </a:ext>
          </a:extLst>
        </xdr:cNvPr>
        <xdr:cNvSpPr txBox="1"/>
      </xdr:nvSpPr>
      <xdr:spPr>
        <a:xfrm>
          <a:off x="1350074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138193</xdr:rowOff>
    </xdr:from>
    <xdr:ext cx="405111" cy="259045"/>
    <xdr:sp macro="" textlink="">
      <xdr:nvSpPr>
        <xdr:cNvPr id="561" name="n_4mainValue【学校施設】&#10;有形固定資産減価償却率">
          <a:extLst>
            <a:ext uri="{FF2B5EF4-FFF2-40B4-BE49-F238E27FC236}">
              <a16:creationId xmlns:a16="http://schemas.microsoft.com/office/drawing/2014/main" id="{94228CE7-6DB9-4970-8B13-8EFAD542216E}"/>
            </a:ext>
          </a:extLst>
        </xdr:cNvPr>
        <xdr:cNvSpPr txBox="1"/>
      </xdr:nvSpPr>
      <xdr:spPr>
        <a:xfrm>
          <a:off x="1261174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228FC1F6-B8AB-46A5-9668-F50FF2FB544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7BB918C0-19B7-4568-BD18-7A018174E1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FAEF0ADD-A24D-4721-B354-E1C7B7E16B5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1B332154-E972-4366-93BF-A79110D06BA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E7852912-4256-465F-9F72-8BCC8939992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DF96E84-AE7B-41B8-BB15-229A89931E7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8FCBBBCB-FDC5-4BEF-B2A5-A36547A319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A08A50C-A2C9-442F-ADAB-987E1B5D693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9B766E26-2977-4CA3-95B4-070D53BD12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CB94005C-57A4-4E75-839F-434D6E3BE6E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BCDD64C1-C05B-49A7-B56E-A154EFC0576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B3311B89-D0DF-482F-91E5-7F9FFC2C3D6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72855708-8A04-4A15-952B-29E3E4C3135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0716F326-C0BE-4B04-BD34-11DE9D0B902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CDF81182-0A82-45FA-B048-E9C3F43E7F3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AEF9C7BD-DA5B-49CF-84A0-2A9C28AAE04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552CEB40-51AB-405E-9122-E6FECD7564A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6FC1B173-52F0-4EDF-BDC5-975D887ABED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AB541F0-C34A-4BC9-AA4B-3F1BC18C067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3E2725DE-B48A-49EC-936F-A9CF029736E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CC738F0-BFD2-4DFC-82F7-D07F813D45C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98BA3369-60A6-42FE-AD24-F3F73B94023E}"/>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01EBC3A4-6925-4786-A057-35B197DBBEF8}"/>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510EAF36-166A-4D33-BA7F-B1BCD5C2536B}"/>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037A5FF0-08FB-4135-B723-97FC726B3155}"/>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C4BAA6A3-BC75-4477-8672-96E4488E29C1}"/>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EFD86DD7-07B1-4BE7-8CC8-E10AEA9A4D5A}"/>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FD30D185-02E8-40CD-B1B5-493EDB5AB9EE}"/>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1AE9597E-4A86-4B29-A71E-571CBE922512}"/>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D8AC3567-653A-4700-948C-D76C13E1951D}"/>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4B9F5510-C171-4CDB-A197-44D140A4C1B5}"/>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16791DDE-08D7-4AED-8E02-81624CD865A9}"/>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40A317B-35A7-41D1-A79D-5C93D744C76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5D8C4A0-1297-44BE-B5D6-A975683AEE4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21ACAA5-3874-4BD8-93DF-2C2D2402E9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D8F1143-983C-47F7-82F1-B01C75EE774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479F35C-5EB7-4E44-A449-DB308E0E68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4979</xdr:rowOff>
    </xdr:from>
    <xdr:to>
      <xdr:col>116</xdr:col>
      <xdr:colOff>114300</xdr:colOff>
      <xdr:row>59</xdr:row>
      <xdr:rowOff>106579</xdr:rowOff>
    </xdr:to>
    <xdr:sp macro="" textlink="">
      <xdr:nvSpPr>
        <xdr:cNvPr id="599" name="楕円 598">
          <a:extLst>
            <a:ext uri="{FF2B5EF4-FFF2-40B4-BE49-F238E27FC236}">
              <a16:creationId xmlns:a16="http://schemas.microsoft.com/office/drawing/2014/main" id="{E3BF6EB6-7970-454D-B81C-7EBBDAC336B0}"/>
            </a:ext>
          </a:extLst>
        </xdr:cNvPr>
        <xdr:cNvSpPr/>
      </xdr:nvSpPr>
      <xdr:spPr>
        <a:xfrm>
          <a:off x="22110700" y="101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27856</xdr:rowOff>
    </xdr:from>
    <xdr:ext cx="469744" cy="259045"/>
    <xdr:sp macro="" textlink="">
      <xdr:nvSpPr>
        <xdr:cNvPr id="600" name="【学校施設】&#10;一人当たり面積該当値テキスト">
          <a:extLst>
            <a:ext uri="{FF2B5EF4-FFF2-40B4-BE49-F238E27FC236}">
              <a16:creationId xmlns:a16="http://schemas.microsoft.com/office/drawing/2014/main" id="{EE67C6C7-E23A-4250-9126-A0A42E9EADC7}"/>
            </a:ext>
          </a:extLst>
        </xdr:cNvPr>
        <xdr:cNvSpPr txBox="1"/>
      </xdr:nvSpPr>
      <xdr:spPr>
        <a:xfrm>
          <a:off x="22199600" y="997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5893</xdr:rowOff>
    </xdr:from>
    <xdr:to>
      <xdr:col>112</xdr:col>
      <xdr:colOff>38100</xdr:colOff>
      <xdr:row>59</xdr:row>
      <xdr:rowOff>107493</xdr:rowOff>
    </xdr:to>
    <xdr:sp macro="" textlink="">
      <xdr:nvSpPr>
        <xdr:cNvPr id="601" name="楕円 600">
          <a:extLst>
            <a:ext uri="{FF2B5EF4-FFF2-40B4-BE49-F238E27FC236}">
              <a16:creationId xmlns:a16="http://schemas.microsoft.com/office/drawing/2014/main" id="{40B01B82-9D40-4541-9C76-2E40D730817B}"/>
            </a:ext>
          </a:extLst>
        </xdr:cNvPr>
        <xdr:cNvSpPr/>
      </xdr:nvSpPr>
      <xdr:spPr>
        <a:xfrm>
          <a:off x="21272500" y="101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55779</xdr:rowOff>
    </xdr:from>
    <xdr:to>
      <xdr:col>116</xdr:col>
      <xdr:colOff>63500</xdr:colOff>
      <xdr:row>59</xdr:row>
      <xdr:rowOff>56693</xdr:rowOff>
    </xdr:to>
    <xdr:cxnSp macro="">
      <xdr:nvCxnSpPr>
        <xdr:cNvPr id="602" name="直線コネクタ 601">
          <a:extLst>
            <a:ext uri="{FF2B5EF4-FFF2-40B4-BE49-F238E27FC236}">
              <a16:creationId xmlns:a16="http://schemas.microsoft.com/office/drawing/2014/main" id="{20D4DA8D-124C-4353-A1F7-1A5637E6C4CB}"/>
            </a:ext>
          </a:extLst>
        </xdr:cNvPr>
        <xdr:cNvCxnSpPr/>
      </xdr:nvCxnSpPr>
      <xdr:spPr>
        <a:xfrm flipV="1">
          <a:off x="21323300" y="1017132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7265</xdr:rowOff>
    </xdr:from>
    <xdr:to>
      <xdr:col>107</xdr:col>
      <xdr:colOff>101600</xdr:colOff>
      <xdr:row>59</xdr:row>
      <xdr:rowOff>108865</xdr:rowOff>
    </xdr:to>
    <xdr:sp macro="" textlink="">
      <xdr:nvSpPr>
        <xdr:cNvPr id="603" name="楕円 602">
          <a:extLst>
            <a:ext uri="{FF2B5EF4-FFF2-40B4-BE49-F238E27FC236}">
              <a16:creationId xmlns:a16="http://schemas.microsoft.com/office/drawing/2014/main" id="{BF172CE5-175D-4837-81A5-E4908A0A6178}"/>
            </a:ext>
          </a:extLst>
        </xdr:cNvPr>
        <xdr:cNvSpPr/>
      </xdr:nvSpPr>
      <xdr:spPr>
        <a:xfrm>
          <a:off x="20383500" y="101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56693</xdr:rowOff>
    </xdr:from>
    <xdr:to>
      <xdr:col>111</xdr:col>
      <xdr:colOff>177800</xdr:colOff>
      <xdr:row>59</xdr:row>
      <xdr:rowOff>58065</xdr:rowOff>
    </xdr:to>
    <xdr:cxnSp macro="">
      <xdr:nvCxnSpPr>
        <xdr:cNvPr id="604" name="直線コネクタ 603">
          <a:extLst>
            <a:ext uri="{FF2B5EF4-FFF2-40B4-BE49-F238E27FC236}">
              <a16:creationId xmlns:a16="http://schemas.microsoft.com/office/drawing/2014/main" id="{6DAF7AA5-8561-46BD-91C0-A23D009E9486}"/>
            </a:ext>
          </a:extLst>
        </xdr:cNvPr>
        <xdr:cNvCxnSpPr/>
      </xdr:nvCxnSpPr>
      <xdr:spPr>
        <a:xfrm flipV="1">
          <a:off x="20434300" y="1017224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6807</xdr:rowOff>
    </xdr:from>
    <xdr:to>
      <xdr:col>102</xdr:col>
      <xdr:colOff>165100</xdr:colOff>
      <xdr:row>59</xdr:row>
      <xdr:rowOff>108407</xdr:rowOff>
    </xdr:to>
    <xdr:sp macro="" textlink="">
      <xdr:nvSpPr>
        <xdr:cNvPr id="605" name="楕円 604">
          <a:extLst>
            <a:ext uri="{FF2B5EF4-FFF2-40B4-BE49-F238E27FC236}">
              <a16:creationId xmlns:a16="http://schemas.microsoft.com/office/drawing/2014/main" id="{096624FF-524B-4BB7-9E56-30A649985472}"/>
            </a:ext>
          </a:extLst>
        </xdr:cNvPr>
        <xdr:cNvSpPr/>
      </xdr:nvSpPr>
      <xdr:spPr>
        <a:xfrm>
          <a:off x="19494500" y="101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57607</xdr:rowOff>
    </xdr:from>
    <xdr:to>
      <xdr:col>107</xdr:col>
      <xdr:colOff>50800</xdr:colOff>
      <xdr:row>59</xdr:row>
      <xdr:rowOff>58065</xdr:rowOff>
    </xdr:to>
    <xdr:cxnSp macro="">
      <xdr:nvCxnSpPr>
        <xdr:cNvPr id="606" name="直線コネクタ 605">
          <a:extLst>
            <a:ext uri="{FF2B5EF4-FFF2-40B4-BE49-F238E27FC236}">
              <a16:creationId xmlns:a16="http://schemas.microsoft.com/office/drawing/2014/main" id="{B1A2EF76-BA00-4163-9CD3-A0DFDD94103A}"/>
            </a:ext>
          </a:extLst>
        </xdr:cNvPr>
        <xdr:cNvCxnSpPr/>
      </xdr:nvCxnSpPr>
      <xdr:spPr>
        <a:xfrm>
          <a:off x="19545300" y="1017315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7721</xdr:rowOff>
    </xdr:from>
    <xdr:to>
      <xdr:col>98</xdr:col>
      <xdr:colOff>38100</xdr:colOff>
      <xdr:row>59</xdr:row>
      <xdr:rowOff>109321</xdr:rowOff>
    </xdr:to>
    <xdr:sp macro="" textlink="">
      <xdr:nvSpPr>
        <xdr:cNvPr id="607" name="楕円 606">
          <a:extLst>
            <a:ext uri="{FF2B5EF4-FFF2-40B4-BE49-F238E27FC236}">
              <a16:creationId xmlns:a16="http://schemas.microsoft.com/office/drawing/2014/main" id="{0107944A-B55E-447A-B1E2-C6570B659955}"/>
            </a:ext>
          </a:extLst>
        </xdr:cNvPr>
        <xdr:cNvSpPr/>
      </xdr:nvSpPr>
      <xdr:spPr>
        <a:xfrm>
          <a:off x="18605500" y="101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57607</xdr:rowOff>
    </xdr:from>
    <xdr:to>
      <xdr:col>102</xdr:col>
      <xdr:colOff>114300</xdr:colOff>
      <xdr:row>59</xdr:row>
      <xdr:rowOff>58521</xdr:rowOff>
    </xdr:to>
    <xdr:cxnSp macro="">
      <xdr:nvCxnSpPr>
        <xdr:cNvPr id="608" name="直線コネクタ 607">
          <a:extLst>
            <a:ext uri="{FF2B5EF4-FFF2-40B4-BE49-F238E27FC236}">
              <a16:creationId xmlns:a16="http://schemas.microsoft.com/office/drawing/2014/main" id="{AF951726-E079-4635-BDE8-DD374FBDDB27}"/>
            </a:ext>
          </a:extLst>
        </xdr:cNvPr>
        <xdr:cNvCxnSpPr/>
      </xdr:nvCxnSpPr>
      <xdr:spPr>
        <a:xfrm flipV="1">
          <a:off x="18656300" y="1017315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AF9EC427-1777-4C9D-80DB-A40826BD6292}"/>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A01AA3D0-25BA-41C5-8BDD-E332044074A5}"/>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9FA30B0A-D3FB-4F64-AE28-F93F96283C4F}"/>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DC39C5ED-0E5C-459A-9EEE-77BDADB6FF81}"/>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124020</xdr:rowOff>
    </xdr:from>
    <xdr:ext cx="469744" cy="259045"/>
    <xdr:sp macro="" textlink="">
      <xdr:nvSpPr>
        <xdr:cNvPr id="613" name="n_1mainValue【学校施設】&#10;一人当たり面積">
          <a:extLst>
            <a:ext uri="{FF2B5EF4-FFF2-40B4-BE49-F238E27FC236}">
              <a16:creationId xmlns:a16="http://schemas.microsoft.com/office/drawing/2014/main" id="{6331C410-9CB7-4519-9D96-087A4B3AF2BD}"/>
            </a:ext>
          </a:extLst>
        </xdr:cNvPr>
        <xdr:cNvSpPr txBox="1"/>
      </xdr:nvSpPr>
      <xdr:spPr>
        <a:xfrm>
          <a:off x="21075727" y="989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125392</xdr:rowOff>
    </xdr:from>
    <xdr:ext cx="469744" cy="259045"/>
    <xdr:sp macro="" textlink="">
      <xdr:nvSpPr>
        <xdr:cNvPr id="614" name="n_2mainValue【学校施設】&#10;一人当たり面積">
          <a:extLst>
            <a:ext uri="{FF2B5EF4-FFF2-40B4-BE49-F238E27FC236}">
              <a16:creationId xmlns:a16="http://schemas.microsoft.com/office/drawing/2014/main" id="{42E78C23-2B5A-4A40-A661-675BC513A641}"/>
            </a:ext>
          </a:extLst>
        </xdr:cNvPr>
        <xdr:cNvSpPr txBox="1"/>
      </xdr:nvSpPr>
      <xdr:spPr>
        <a:xfrm>
          <a:off x="20199427" y="98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124934</xdr:rowOff>
    </xdr:from>
    <xdr:ext cx="469744" cy="259045"/>
    <xdr:sp macro="" textlink="">
      <xdr:nvSpPr>
        <xdr:cNvPr id="615" name="n_3mainValue【学校施設】&#10;一人当たり面積">
          <a:extLst>
            <a:ext uri="{FF2B5EF4-FFF2-40B4-BE49-F238E27FC236}">
              <a16:creationId xmlns:a16="http://schemas.microsoft.com/office/drawing/2014/main" id="{74DD3278-4C59-47F2-8C92-849EE9228B13}"/>
            </a:ext>
          </a:extLst>
        </xdr:cNvPr>
        <xdr:cNvSpPr txBox="1"/>
      </xdr:nvSpPr>
      <xdr:spPr>
        <a:xfrm>
          <a:off x="19310427" y="989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125848</xdr:rowOff>
    </xdr:from>
    <xdr:ext cx="469744" cy="259045"/>
    <xdr:sp macro="" textlink="">
      <xdr:nvSpPr>
        <xdr:cNvPr id="616" name="n_4mainValue【学校施設】&#10;一人当たり面積">
          <a:extLst>
            <a:ext uri="{FF2B5EF4-FFF2-40B4-BE49-F238E27FC236}">
              <a16:creationId xmlns:a16="http://schemas.microsoft.com/office/drawing/2014/main" id="{39A9CFC0-A021-4087-9F8F-C4F48EDE378A}"/>
            </a:ext>
          </a:extLst>
        </xdr:cNvPr>
        <xdr:cNvSpPr txBox="1"/>
      </xdr:nvSpPr>
      <xdr:spPr>
        <a:xfrm>
          <a:off x="18421427" y="98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91DD9817-3942-41A4-B01A-4242598076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7941380F-6077-4888-A7CE-EE795F21D0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8A105F65-8697-4070-9935-93F202FB7C7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E4F3E3BD-75B2-45DC-AEE0-D32C3771244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233B85E7-FED2-4BC6-868D-A7CD7E1CC7D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80E92B6E-ECCC-43B0-8661-EB4ADB0C3A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5FC6895E-33B7-472F-945C-F1A7466F2F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1DA2E06D-4348-406E-96CB-919D9280319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5F925A71-20A3-48CD-B2CC-F2723C85F4B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15077D14-DDD3-4FF7-83CC-6F5016F0D6C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4E6B9EBC-45B7-4231-86EB-2E4CB0F5F83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7F18C001-58CB-43D9-9952-E8F1E2CE206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1717F111-13BA-4FC8-BC22-550005118C7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D9A647B2-E4F9-4F35-9001-9600083F9B7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D89D0577-976D-4421-B9F3-FABC7325093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52F21257-FBAF-43F0-97D7-17C1DA294E4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789E09F3-2A01-4AAC-8107-ED59FC59BAF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0A601B58-1A5C-4E97-9889-9AD7F31295D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B5F93EE9-8E18-4A86-BFFA-66DDBC23403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93A80350-1255-4A07-A26E-1A63A34FAF6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D87CE644-CBD3-4F78-9F98-827F685F3D3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A4E214E5-AF8A-40E1-BD5A-981088192D9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601F6F7D-F9A5-4125-B0F9-18BB3548F32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46B67E17-F392-4F23-AAEE-C567724C726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90A45A41-51BD-4BD7-BABE-72FF07A38E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8C622337-01D8-453E-B06F-86D554834A43}"/>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0C8E3BB4-4C5A-4C70-A046-FFCB56167DF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EB0980AC-BC35-4B24-B61B-E724CF697D1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934562BE-DE13-48EF-9D02-46B0856CA543}"/>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F802DEA6-75D1-4345-8E68-94E2880D07E6}"/>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BD2696EE-24BF-47EB-BAE3-4697CE9525D8}"/>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2F9E3C1B-9294-4569-A610-CCA6CD1CA04A}"/>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E2291EB7-B955-4242-A92B-8FC5E5B9F2C7}"/>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016872BA-81A4-4818-89FD-9C02C5B8A083}"/>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1072F046-1390-4BB0-A108-4A91E20030CA}"/>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1147AAAF-CD64-47F8-B68B-24F65542D60F}"/>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859501C9-CC1F-4493-A62A-31FF1F7D055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4C17B1E-C2A7-43A1-996D-BB1083BBB1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CBA553D-71BB-4A3A-AA85-22590EF27E5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9118326-C1E2-4EA4-A6F6-CCE0D95686E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F7FC183-5467-4B78-A51F-C97DC61FC0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147320</xdr:rowOff>
    </xdr:from>
    <xdr:to>
      <xdr:col>85</xdr:col>
      <xdr:colOff>177800</xdr:colOff>
      <xdr:row>81</xdr:row>
      <xdr:rowOff>77470</xdr:rowOff>
    </xdr:to>
    <xdr:sp macro="" textlink="">
      <xdr:nvSpPr>
        <xdr:cNvPr id="658" name="楕円 657">
          <a:extLst>
            <a:ext uri="{FF2B5EF4-FFF2-40B4-BE49-F238E27FC236}">
              <a16:creationId xmlns:a16="http://schemas.microsoft.com/office/drawing/2014/main" id="{62E447F6-9DF3-4D29-93FB-39164C2CB534}"/>
            </a:ext>
          </a:extLst>
        </xdr:cNvPr>
        <xdr:cNvSpPr/>
      </xdr:nvSpPr>
      <xdr:spPr>
        <a:xfrm>
          <a:off x="16268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170197</xdr:rowOff>
    </xdr:from>
    <xdr:ext cx="405111" cy="259045"/>
    <xdr:sp macro="" textlink="">
      <xdr:nvSpPr>
        <xdr:cNvPr id="659" name="【児童館】&#10;有形固定資産減価償却率該当値テキスト">
          <a:extLst>
            <a:ext uri="{FF2B5EF4-FFF2-40B4-BE49-F238E27FC236}">
              <a16:creationId xmlns:a16="http://schemas.microsoft.com/office/drawing/2014/main" id="{878EE435-4AE4-4DE0-B958-FF45BDFF05C9}"/>
            </a:ext>
          </a:extLst>
        </xdr:cNvPr>
        <xdr:cNvSpPr txBox="1"/>
      </xdr:nvSpPr>
      <xdr:spPr>
        <a:xfrm>
          <a:off x="16357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106499</xdr:rowOff>
    </xdr:from>
    <xdr:to>
      <xdr:col>81</xdr:col>
      <xdr:colOff>101600</xdr:colOff>
      <xdr:row>81</xdr:row>
      <xdr:rowOff>36649</xdr:rowOff>
    </xdr:to>
    <xdr:sp macro="" textlink="">
      <xdr:nvSpPr>
        <xdr:cNvPr id="660" name="楕円 659">
          <a:extLst>
            <a:ext uri="{FF2B5EF4-FFF2-40B4-BE49-F238E27FC236}">
              <a16:creationId xmlns:a16="http://schemas.microsoft.com/office/drawing/2014/main" id="{4A732850-4605-4C76-92A8-2050BA91FF56}"/>
            </a:ext>
          </a:extLst>
        </xdr:cNvPr>
        <xdr:cNvSpPr/>
      </xdr:nvSpPr>
      <xdr:spPr>
        <a:xfrm>
          <a:off x="15430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157299</xdr:rowOff>
    </xdr:from>
    <xdr:to>
      <xdr:col>85</xdr:col>
      <xdr:colOff>127000</xdr:colOff>
      <xdr:row>81</xdr:row>
      <xdr:rowOff>26670</xdr:rowOff>
    </xdr:to>
    <xdr:cxnSp macro="">
      <xdr:nvCxnSpPr>
        <xdr:cNvPr id="661" name="直線コネクタ 660">
          <a:extLst>
            <a:ext uri="{FF2B5EF4-FFF2-40B4-BE49-F238E27FC236}">
              <a16:creationId xmlns:a16="http://schemas.microsoft.com/office/drawing/2014/main" id="{0156F9A6-B242-400E-BABC-156FFB0118EF}"/>
            </a:ext>
          </a:extLst>
        </xdr:cNvPr>
        <xdr:cNvCxnSpPr/>
      </xdr:nvCxnSpPr>
      <xdr:spPr>
        <a:xfrm>
          <a:off x="15481300" y="1387329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65677</xdr:rowOff>
    </xdr:from>
    <xdr:to>
      <xdr:col>76</xdr:col>
      <xdr:colOff>165100</xdr:colOff>
      <xdr:row>80</xdr:row>
      <xdr:rowOff>167277</xdr:rowOff>
    </xdr:to>
    <xdr:sp macro="" textlink="">
      <xdr:nvSpPr>
        <xdr:cNvPr id="662" name="楕円 661">
          <a:extLst>
            <a:ext uri="{FF2B5EF4-FFF2-40B4-BE49-F238E27FC236}">
              <a16:creationId xmlns:a16="http://schemas.microsoft.com/office/drawing/2014/main" id="{86CB766C-1123-4666-8E30-5426751FF808}"/>
            </a:ext>
          </a:extLst>
        </xdr:cNvPr>
        <xdr:cNvSpPr/>
      </xdr:nvSpPr>
      <xdr:spPr>
        <a:xfrm>
          <a:off x="145415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116477</xdr:rowOff>
    </xdr:from>
    <xdr:to>
      <xdr:col>81</xdr:col>
      <xdr:colOff>50800</xdr:colOff>
      <xdr:row>80</xdr:row>
      <xdr:rowOff>157299</xdr:rowOff>
    </xdr:to>
    <xdr:cxnSp macro="">
      <xdr:nvCxnSpPr>
        <xdr:cNvPr id="663" name="直線コネクタ 662">
          <a:extLst>
            <a:ext uri="{FF2B5EF4-FFF2-40B4-BE49-F238E27FC236}">
              <a16:creationId xmlns:a16="http://schemas.microsoft.com/office/drawing/2014/main" id="{649F8BA4-DF6A-40DB-88E1-DC55BE5ED7F0}"/>
            </a:ext>
          </a:extLst>
        </xdr:cNvPr>
        <xdr:cNvCxnSpPr/>
      </xdr:nvCxnSpPr>
      <xdr:spPr>
        <a:xfrm>
          <a:off x="14592300" y="1383247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26488</xdr:rowOff>
    </xdr:from>
    <xdr:to>
      <xdr:col>72</xdr:col>
      <xdr:colOff>38100</xdr:colOff>
      <xdr:row>80</xdr:row>
      <xdr:rowOff>128088</xdr:rowOff>
    </xdr:to>
    <xdr:sp macro="" textlink="">
      <xdr:nvSpPr>
        <xdr:cNvPr id="664" name="楕円 663">
          <a:extLst>
            <a:ext uri="{FF2B5EF4-FFF2-40B4-BE49-F238E27FC236}">
              <a16:creationId xmlns:a16="http://schemas.microsoft.com/office/drawing/2014/main" id="{18E11297-F626-4561-9B05-3D90BE47D9F6}"/>
            </a:ext>
          </a:extLst>
        </xdr:cNvPr>
        <xdr:cNvSpPr/>
      </xdr:nvSpPr>
      <xdr:spPr>
        <a:xfrm>
          <a:off x="13652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77288</xdr:rowOff>
    </xdr:from>
    <xdr:to>
      <xdr:col>76</xdr:col>
      <xdr:colOff>114300</xdr:colOff>
      <xdr:row>80</xdr:row>
      <xdr:rowOff>116477</xdr:rowOff>
    </xdr:to>
    <xdr:cxnSp macro="">
      <xdr:nvCxnSpPr>
        <xdr:cNvPr id="665" name="直線コネクタ 664">
          <a:extLst>
            <a:ext uri="{FF2B5EF4-FFF2-40B4-BE49-F238E27FC236}">
              <a16:creationId xmlns:a16="http://schemas.microsoft.com/office/drawing/2014/main" id="{619B308C-809A-49DC-855D-637E884E869F}"/>
            </a:ext>
          </a:extLst>
        </xdr:cNvPr>
        <xdr:cNvCxnSpPr/>
      </xdr:nvCxnSpPr>
      <xdr:spPr>
        <a:xfrm>
          <a:off x="13703300" y="137932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16692</xdr:rowOff>
    </xdr:from>
    <xdr:to>
      <xdr:col>67</xdr:col>
      <xdr:colOff>101600</xdr:colOff>
      <xdr:row>80</xdr:row>
      <xdr:rowOff>118292</xdr:rowOff>
    </xdr:to>
    <xdr:sp macro="" textlink="">
      <xdr:nvSpPr>
        <xdr:cNvPr id="666" name="楕円 665">
          <a:extLst>
            <a:ext uri="{FF2B5EF4-FFF2-40B4-BE49-F238E27FC236}">
              <a16:creationId xmlns:a16="http://schemas.microsoft.com/office/drawing/2014/main" id="{1C330A93-6080-4C43-843B-04BF0A3DF7A8}"/>
            </a:ext>
          </a:extLst>
        </xdr:cNvPr>
        <xdr:cNvSpPr/>
      </xdr:nvSpPr>
      <xdr:spPr>
        <a:xfrm>
          <a:off x="12763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67492</xdr:rowOff>
    </xdr:from>
    <xdr:to>
      <xdr:col>71</xdr:col>
      <xdr:colOff>177800</xdr:colOff>
      <xdr:row>80</xdr:row>
      <xdr:rowOff>77288</xdr:rowOff>
    </xdr:to>
    <xdr:cxnSp macro="">
      <xdr:nvCxnSpPr>
        <xdr:cNvPr id="667" name="直線コネクタ 666">
          <a:extLst>
            <a:ext uri="{FF2B5EF4-FFF2-40B4-BE49-F238E27FC236}">
              <a16:creationId xmlns:a16="http://schemas.microsoft.com/office/drawing/2014/main" id="{8F2B879E-AAD9-498C-9DF4-574D31304848}"/>
            </a:ext>
          </a:extLst>
        </xdr:cNvPr>
        <xdr:cNvCxnSpPr/>
      </xdr:nvCxnSpPr>
      <xdr:spPr>
        <a:xfrm>
          <a:off x="12814300" y="137834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668" name="n_1aveValue【児童館】&#10;有形固定資産減価償却率">
          <a:extLst>
            <a:ext uri="{FF2B5EF4-FFF2-40B4-BE49-F238E27FC236}">
              <a16:creationId xmlns:a16="http://schemas.microsoft.com/office/drawing/2014/main" id="{424F0E1E-CBA6-4665-8708-297B6B6E47B6}"/>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669" name="n_2aveValue【児童館】&#10;有形固定資産減価償却率">
          <a:extLst>
            <a:ext uri="{FF2B5EF4-FFF2-40B4-BE49-F238E27FC236}">
              <a16:creationId xmlns:a16="http://schemas.microsoft.com/office/drawing/2014/main" id="{1C6982B6-056B-4580-9CF3-1B5D48B942D7}"/>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670" name="n_3aveValue【児童館】&#10;有形固定資産減価償却率">
          <a:extLst>
            <a:ext uri="{FF2B5EF4-FFF2-40B4-BE49-F238E27FC236}">
              <a16:creationId xmlns:a16="http://schemas.microsoft.com/office/drawing/2014/main" id="{D3106922-EC8F-4738-831F-66B4AE3545A0}"/>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1" name="n_4aveValue【児童館】&#10;有形固定資産減価償却率">
          <a:extLst>
            <a:ext uri="{FF2B5EF4-FFF2-40B4-BE49-F238E27FC236}">
              <a16:creationId xmlns:a16="http://schemas.microsoft.com/office/drawing/2014/main" id="{48AEC14C-6711-4C2E-839C-9003E1C99395}"/>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53176</xdr:rowOff>
    </xdr:from>
    <xdr:ext cx="405111" cy="259045"/>
    <xdr:sp macro="" textlink="">
      <xdr:nvSpPr>
        <xdr:cNvPr id="672" name="n_1mainValue【児童館】&#10;有形固定資産減価償却率">
          <a:extLst>
            <a:ext uri="{FF2B5EF4-FFF2-40B4-BE49-F238E27FC236}">
              <a16:creationId xmlns:a16="http://schemas.microsoft.com/office/drawing/2014/main" id="{90623CE2-1D06-464B-9577-ED5CBFDAF599}"/>
            </a:ext>
          </a:extLst>
        </xdr:cNvPr>
        <xdr:cNvSpPr txBox="1"/>
      </xdr:nvSpPr>
      <xdr:spPr>
        <a:xfrm>
          <a:off x="152660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12354</xdr:rowOff>
    </xdr:from>
    <xdr:ext cx="405111" cy="259045"/>
    <xdr:sp macro="" textlink="">
      <xdr:nvSpPr>
        <xdr:cNvPr id="673" name="n_2mainValue【児童館】&#10;有形固定資産減価償却率">
          <a:extLst>
            <a:ext uri="{FF2B5EF4-FFF2-40B4-BE49-F238E27FC236}">
              <a16:creationId xmlns:a16="http://schemas.microsoft.com/office/drawing/2014/main" id="{3A7128DD-0EF4-4002-90B0-54F327405481}"/>
            </a:ext>
          </a:extLst>
        </xdr:cNvPr>
        <xdr:cNvSpPr txBox="1"/>
      </xdr:nvSpPr>
      <xdr:spPr>
        <a:xfrm>
          <a:off x="14389744" y="1355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144615</xdr:rowOff>
    </xdr:from>
    <xdr:ext cx="405111" cy="259045"/>
    <xdr:sp macro="" textlink="">
      <xdr:nvSpPr>
        <xdr:cNvPr id="674" name="n_3mainValue【児童館】&#10;有形固定資産減価償却率">
          <a:extLst>
            <a:ext uri="{FF2B5EF4-FFF2-40B4-BE49-F238E27FC236}">
              <a16:creationId xmlns:a16="http://schemas.microsoft.com/office/drawing/2014/main" id="{067BB1FB-2568-4754-BCB3-1122648F0CA2}"/>
            </a:ext>
          </a:extLst>
        </xdr:cNvPr>
        <xdr:cNvSpPr txBox="1"/>
      </xdr:nvSpPr>
      <xdr:spPr>
        <a:xfrm>
          <a:off x="135007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134819</xdr:rowOff>
    </xdr:from>
    <xdr:ext cx="405111" cy="259045"/>
    <xdr:sp macro="" textlink="">
      <xdr:nvSpPr>
        <xdr:cNvPr id="675" name="n_4mainValue【児童館】&#10;有形固定資産減価償却率">
          <a:extLst>
            <a:ext uri="{FF2B5EF4-FFF2-40B4-BE49-F238E27FC236}">
              <a16:creationId xmlns:a16="http://schemas.microsoft.com/office/drawing/2014/main" id="{1CF88EB7-54C1-4C5D-8119-C26184B2CF48}"/>
            </a:ext>
          </a:extLst>
        </xdr:cNvPr>
        <xdr:cNvSpPr txBox="1"/>
      </xdr:nvSpPr>
      <xdr:spPr>
        <a:xfrm>
          <a:off x="12611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580BFA63-6D5E-468C-8AB6-9027687223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344CD225-E664-426E-A7A0-A22ED17225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2451282D-3B67-4A8F-9DAB-FE8D3F358B4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942E37D3-9D26-4A0F-ABB7-0A153110C19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B13CCECF-DDDB-4CA9-BD88-EE53EE7BF2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226A2884-10D8-4A1F-B92B-53B967DDC5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74C049AF-0EEB-41BD-B050-25F25580B6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CE943C28-7508-4F04-944E-DE7A81DBCA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5B30300-C011-4A0F-9376-A5A6FDF41B7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5A8014FB-FE11-424D-B789-E7040611AFC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0F8737E6-3E01-434F-A488-190B55EED66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54B26349-B304-4DC4-9015-E4E3AA8C6DC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97A6F979-427A-4199-B509-7E9F78D356D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1B0F41CF-86BE-48BB-B498-B7A4E44A06D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BFDB8836-1A55-48B8-988D-E04E1E44D25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3CF4B990-37EC-43C6-990E-EE42FCC1F0A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2C7FCADC-6F5F-43ED-AEF4-620DDBE0491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050656B8-C600-4218-A033-DC244C40B2E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5CF9F5FF-D559-4AF9-A35F-27D53C150FA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F4177155-BA3C-403C-95B7-232890CDB37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46B6C740-CBC3-41FE-917A-4A2F026F03E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1FA98AD7-7DAC-4924-BB5B-0D36BD98E41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F6E82C4-C275-4235-8D7B-221EB6C767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D6313376-B434-4997-892D-413E94D75886}"/>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7CEF05C5-B357-40CB-9B4A-2A4AAA6F9939}"/>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8D442C59-426D-49F6-BF8E-EB79F2A27E33}"/>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84E9C866-D0FC-4420-B920-737260B6BCAE}"/>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A002D78B-8B5D-459D-94F3-67964A9BA679}"/>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4" name="【児童館】&#10;一人当たり面積平均値テキスト">
          <a:extLst>
            <a:ext uri="{FF2B5EF4-FFF2-40B4-BE49-F238E27FC236}">
              <a16:creationId xmlns:a16="http://schemas.microsoft.com/office/drawing/2014/main" id="{2869E73D-4C2D-4449-B473-1AAAB52E024A}"/>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8BE17921-5759-4012-9BE4-B95880FCD3F2}"/>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10FCD39D-9FFD-469A-A517-69935DC8B7AF}"/>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676018F2-C4E1-47D6-A896-4D3FCB5C3144}"/>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AD9C1EE9-A313-44E7-BBED-165B73862CAD}"/>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32C3C281-23BD-4699-83A8-18C6D30C3CC9}"/>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1611B0E-8520-49D3-BB00-5E7DE324F79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C789B9B-6508-4872-A022-23D999E23F9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E561C14-B8F1-472F-A580-4B99C2C9E84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5A66D64-A928-40BA-A26F-C00696839A6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5360AE53-9EDA-4D9F-96D1-57BB9E609BD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95250</xdr:rowOff>
    </xdr:from>
    <xdr:to>
      <xdr:col>116</xdr:col>
      <xdr:colOff>114300</xdr:colOff>
      <xdr:row>86</xdr:row>
      <xdr:rowOff>25400</xdr:rowOff>
    </xdr:to>
    <xdr:sp macro="" textlink="">
      <xdr:nvSpPr>
        <xdr:cNvPr id="715" name="楕円 714">
          <a:extLst>
            <a:ext uri="{FF2B5EF4-FFF2-40B4-BE49-F238E27FC236}">
              <a16:creationId xmlns:a16="http://schemas.microsoft.com/office/drawing/2014/main" id="{69BD3864-8113-45A6-8CCF-97EA77F662E5}"/>
            </a:ext>
          </a:extLst>
        </xdr:cNvPr>
        <xdr:cNvSpPr/>
      </xdr:nvSpPr>
      <xdr:spPr>
        <a:xfrm>
          <a:off x="221107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10177</xdr:rowOff>
    </xdr:from>
    <xdr:ext cx="469744" cy="259045"/>
    <xdr:sp macro="" textlink="">
      <xdr:nvSpPr>
        <xdr:cNvPr id="716" name="【児童館】&#10;一人当たり面積該当値テキスト">
          <a:extLst>
            <a:ext uri="{FF2B5EF4-FFF2-40B4-BE49-F238E27FC236}">
              <a16:creationId xmlns:a16="http://schemas.microsoft.com/office/drawing/2014/main" id="{1A09EBCF-2DEA-4D1D-A6D5-0833D888097A}"/>
            </a:ext>
          </a:extLst>
        </xdr:cNvPr>
        <xdr:cNvSpPr txBox="1"/>
      </xdr:nvSpPr>
      <xdr:spPr>
        <a:xfrm>
          <a:off x="22199600"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95250</xdr:rowOff>
    </xdr:from>
    <xdr:to>
      <xdr:col>112</xdr:col>
      <xdr:colOff>38100</xdr:colOff>
      <xdr:row>86</xdr:row>
      <xdr:rowOff>25400</xdr:rowOff>
    </xdr:to>
    <xdr:sp macro="" textlink="">
      <xdr:nvSpPr>
        <xdr:cNvPr id="717" name="楕円 716">
          <a:extLst>
            <a:ext uri="{FF2B5EF4-FFF2-40B4-BE49-F238E27FC236}">
              <a16:creationId xmlns:a16="http://schemas.microsoft.com/office/drawing/2014/main" id="{F5B41F4E-8DAF-4749-A6E4-19E81D5F6DDB}"/>
            </a:ext>
          </a:extLst>
        </xdr:cNvPr>
        <xdr:cNvSpPr/>
      </xdr:nvSpPr>
      <xdr:spPr>
        <a:xfrm>
          <a:off x="21272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146050</xdr:rowOff>
    </xdr:from>
    <xdr:to>
      <xdr:col>116</xdr:col>
      <xdr:colOff>63500</xdr:colOff>
      <xdr:row>85</xdr:row>
      <xdr:rowOff>146050</xdr:rowOff>
    </xdr:to>
    <xdr:cxnSp macro="">
      <xdr:nvCxnSpPr>
        <xdr:cNvPr id="718" name="直線コネクタ 717">
          <a:extLst>
            <a:ext uri="{FF2B5EF4-FFF2-40B4-BE49-F238E27FC236}">
              <a16:creationId xmlns:a16="http://schemas.microsoft.com/office/drawing/2014/main" id="{A2E081AE-9148-4834-B6FE-20814663A73C}"/>
            </a:ext>
          </a:extLst>
        </xdr:cNvPr>
        <xdr:cNvCxnSpPr/>
      </xdr:nvCxnSpPr>
      <xdr:spPr>
        <a:xfrm>
          <a:off x="21323300" y="1471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95250</xdr:rowOff>
    </xdr:from>
    <xdr:to>
      <xdr:col>107</xdr:col>
      <xdr:colOff>101600</xdr:colOff>
      <xdr:row>86</xdr:row>
      <xdr:rowOff>25400</xdr:rowOff>
    </xdr:to>
    <xdr:sp macro="" textlink="">
      <xdr:nvSpPr>
        <xdr:cNvPr id="719" name="楕円 718">
          <a:extLst>
            <a:ext uri="{FF2B5EF4-FFF2-40B4-BE49-F238E27FC236}">
              <a16:creationId xmlns:a16="http://schemas.microsoft.com/office/drawing/2014/main" id="{355BC793-EA33-46E0-BCFE-205B4561992B}"/>
            </a:ext>
          </a:extLst>
        </xdr:cNvPr>
        <xdr:cNvSpPr/>
      </xdr:nvSpPr>
      <xdr:spPr>
        <a:xfrm>
          <a:off x="20383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146050</xdr:rowOff>
    </xdr:from>
    <xdr:to>
      <xdr:col>111</xdr:col>
      <xdr:colOff>177800</xdr:colOff>
      <xdr:row>85</xdr:row>
      <xdr:rowOff>146050</xdr:rowOff>
    </xdr:to>
    <xdr:cxnSp macro="">
      <xdr:nvCxnSpPr>
        <xdr:cNvPr id="720" name="直線コネクタ 719">
          <a:extLst>
            <a:ext uri="{FF2B5EF4-FFF2-40B4-BE49-F238E27FC236}">
              <a16:creationId xmlns:a16="http://schemas.microsoft.com/office/drawing/2014/main" id="{891A876D-7080-4077-BB85-F87B54EBD3F1}"/>
            </a:ext>
          </a:extLst>
        </xdr:cNvPr>
        <xdr:cNvCxnSpPr/>
      </xdr:nvCxnSpPr>
      <xdr:spPr>
        <a:xfrm>
          <a:off x="20434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95250</xdr:rowOff>
    </xdr:from>
    <xdr:to>
      <xdr:col>102</xdr:col>
      <xdr:colOff>165100</xdr:colOff>
      <xdr:row>86</xdr:row>
      <xdr:rowOff>25400</xdr:rowOff>
    </xdr:to>
    <xdr:sp macro="" textlink="">
      <xdr:nvSpPr>
        <xdr:cNvPr id="721" name="楕円 720">
          <a:extLst>
            <a:ext uri="{FF2B5EF4-FFF2-40B4-BE49-F238E27FC236}">
              <a16:creationId xmlns:a16="http://schemas.microsoft.com/office/drawing/2014/main" id="{FF30F61B-4520-4143-82D1-7D3A355F39E2}"/>
            </a:ext>
          </a:extLst>
        </xdr:cNvPr>
        <xdr:cNvSpPr/>
      </xdr:nvSpPr>
      <xdr:spPr>
        <a:xfrm>
          <a:off x="19494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146050</xdr:rowOff>
    </xdr:from>
    <xdr:to>
      <xdr:col>107</xdr:col>
      <xdr:colOff>50800</xdr:colOff>
      <xdr:row>85</xdr:row>
      <xdr:rowOff>146050</xdr:rowOff>
    </xdr:to>
    <xdr:cxnSp macro="">
      <xdr:nvCxnSpPr>
        <xdr:cNvPr id="722" name="直線コネクタ 721">
          <a:extLst>
            <a:ext uri="{FF2B5EF4-FFF2-40B4-BE49-F238E27FC236}">
              <a16:creationId xmlns:a16="http://schemas.microsoft.com/office/drawing/2014/main" id="{9967AAC2-F791-4D1F-A72C-A13CBBD9B0FB}"/>
            </a:ext>
          </a:extLst>
        </xdr:cNvPr>
        <xdr:cNvCxnSpPr/>
      </xdr:nvCxnSpPr>
      <xdr:spPr>
        <a:xfrm>
          <a:off x="19545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95250</xdr:rowOff>
    </xdr:from>
    <xdr:to>
      <xdr:col>98</xdr:col>
      <xdr:colOff>38100</xdr:colOff>
      <xdr:row>86</xdr:row>
      <xdr:rowOff>25400</xdr:rowOff>
    </xdr:to>
    <xdr:sp macro="" textlink="">
      <xdr:nvSpPr>
        <xdr:cNvPr id="723" name="楕円 722">
          <a:extLst>
            <a:ext uri="{FF2B5EF4-FFF2-40B4-BE49-F238E27FC236}">
              <a16:creationId xmlns:a16="http://schemas.microsoft.com/office/drawing/2014/main" id="{48B45376-A48D-46C1-A675-A98BBBB57197}"/>
            </a:ext>
          </a:extLst>
        </xdr:cNvPr>
        <xdr:cNvSpPr/>
      </xdr:nvSpPr>
      <xdr:spPr>
        <a:xfrm>
          <a:off x="18605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146050</xdr:rowOff>
    </xdr:from>
    <xdr:to>
      <xdr:col>102</xdr:col>
      <xdr:colOff>114300</xdr:colOff>
      <xdr:row>85</xdr:row>
      <xdr:rowOff>146050</xdr:rowOff>
    </xdr:to>
    <xdr:cxnSp macro="">
      <xdr:nvCxnSpPr>
        <xdr:cNvPr id="724" name="直線コネクタ 723">
          <a:extLst>
            <a:ext uri="{FF2B5EF4-FFF2-40B4-BE49-F238E27FC236}">
              <a16:creationId xmlns:a16="http://schemas.microsoft.com/office/drawing/2014/main" id="{44C9503A-147D-4C9A-AFD4-82ECBD21EE92}"/>
            </a:ext>
          </a:extLst>
        </xdr:cNvPr>
        <xdr:cNvCxnSpPr/>
      </xdr:nvCxnSpPr>
      <xdr:spPr>
        <a:xfrm>
          <a:off x="18656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5" name="n_1aveValue【児童館】&#10;一人当たり面積">
          <a:extLst>
            <a:ext uri="{FF2B5EF4-FFF2-40B4-BE49-F238E27FC236}">
              <a16:creationId xmlns:a16="http://schemas.microsoft.com/office/drawing/2014/main" id="{27B1929A-FBA6-457C-8ADF-6B370AB78336}"/>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7B3E2536-4D0A-4455-9E76-12E6A3A7C3D3}"/>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7" name="n_3aveValue【児童館】&#10;一人当たり面積">
          <a:extLst>
            <a:ext uri="{FF2B5EF4-FFF2-40B4-BE49-F238E27FC236}">
              <a16:creationId xmlns:a16="http://schemas.microsoft.com/office/drawing/2014/main" id="{79B843DD-A930-4318-992C-9599C95A0B16}"/>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28" name="n_4aveValue【児童館】&#10;一人当たり面積">
          <a:extLst>
            <a:ext uri="{FF2B5EF4-FFF2-40B4-BE49-F238E27FC236}">
              <a16:creationId xmlns:a16="http://schemas.microsoft.com/office/drawing/2014/main" id="{93865A71-699C-421A-A176-9A99CBC90D34}"/>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16527</xdr:rowOff>
    </xdr:from>
    <xdr:ext cx="469744" cy="259045"/>
    <xdr:sp macro="" textlink="">
      <xdr:nvSpPr>
        <xdr:cNvPr id="729" name="n_1mainValue【児童館】&#10;一人当たり面積">
          <a:extLst>
            <a:ext uri="{FF2B5EF4-FFF2-40B4-BE49-F238E27FC236}">
              <a16:creationId xmlns:a16="http://schemas.microsoft.com/office/drawing/2014/main" id="{2CD3F88D-7F28-4CDB-8702-3031E9519AF5}"/>
            </a:ext>
          </a:extLst>
        </xdr:cNvPr>
        <xdr:cNvSpPr txBox="1"/>
      </xdr:nvSpPr>
      <xdr:spPr>
        <a:xfrm>
          <a:off x="210757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16527</xdr:rowOff>
    </xdr:from>
    <xdr:ext cx="469744" cy="259045"/>
    <xdr:sp macro="" textlink="">
      <xdr:nvSpPr>
        <xdr:cNvPr id="730" name="n_2mainValue【児童館】&#10;一人当たり面積">
          <a:extLst>
            <a:ext uri="{FF2B5EF4-FFF2-40B4-BE49-F238E27FC236}">
              <a16:creationId xmlns:a16="http://schemas.microsoft.com/office/drawing/2014/main" id="{E3ECE730-5641-46BF-BD7E-4A2238B00AC3}"/>
            </a:ext>
          </a:extLst>
        </xdr:cNvPr>
        <xdr:cNvSpPr txBox="1"/>
      </xdr:nvSpPr>
      <xdr:spPr>
        <a:xfrm>
          <a:off x="20199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16527</xdr:rowOff>
    </xdr:from>
    <xdr:ext cx="469744" cy="259045"/>
    <xdr:sp macro="" textlink="">
      <xdr:nvSpPr>
        <xdr:cNvPr id="731" name="n_3mainValue【児童館】&#10;一人当たり面積">
          <a:extLst>
            <a:ext uri="{FF2B5EF4-FFF2-40B4-BE49-F238E27FC236}">
              <a16:creationId xmlns:a16="http://schemas.microsoft.com/office/drawing/2014/main" id="{CA3D367F-E962-4684-ABAC-4309F9FD3B85}"/>
            </a:ext>
          </a:extLst>
        </xdr:cNvPr>
        <xdr:cNvSpPr txBox="1"/>
      </xdr:nvSpPr>
      <xdr:spPr>
        <a:xfrm>
          <a:off x="19310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16527</xdr:rowOff>
    </xdr:from>
    <xdr:ext cx="469744" cy="259045"/>
    <xdr:sp macro="" textlink="">
      <xdr:nvSpPr>
        <xdr:cNvPr id="732" name="n_4mainValue【児童館】&#10;一人当たり面積">
          <a:extLst>
            <a:ext uri="{FF2B5EF4-FFF2-40B4-BE49-F238E27FC236}">
              <a16:creationId xmlns:a16="http://schemas.microsoft.com/office/drawing/2014/main" id="{0143EDB3-ADB4-4CA4-8F41-1E56311365F3}"/>
            </a:ext>
          </a:extLst>
        </xdr:cNvPr>
        <xdr:cNvSpPr txBox="1"/>
      </xdr:nvSpPr>
      <xdr:spPr>
        <a:xfrm>
          <a:off x="18421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1504F90B-94CF-4938-8B7E-91E710AB1FD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3D90D2B7-0214-4469-93A2-B6612B49E5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5CA10AD4-5898-4E5C-89E1-2F939FF1753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4408CF45-B178-4583-B4B1-831EC72A5ED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3E0E3B45-0353-417C-A36C-47018B29136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771C0EC0-F9CD-4C2D-A7F5-EAB3D729EB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8F81F9A9-DC47-4D76-9571-8931D98C1CD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D6C2B49A-7B30-4E3C-8AC0-7E37F6B0902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617E06E8-32B4-4118-A143-36A45C0D056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AA0ABDA5-9D07-45D0-ACEA-548807D0BD9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57791F1C-AF82-40F8-A432-1FB4C88D4C6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AACF46D7-8FCA-481C-9FFE-C95B5C57F37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2623B859-1941-40E8-B8B1-ED8F408C255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49209A2D-9ED8-4D81-87BA-80254B7DD8F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E4932395-F904-44BF-98BA-9106179F4BC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00847E45-C0BE-4BE7-934A-97DAF086CC4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892C3AA5-C916-4232-9A3A-B7DD4627E94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818E0F31-ECA6-438B-9D2A-E371599FE28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84093597-C10B-42B2-A686-BA095617BD1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8EFBEB1D-2732-4426-8796-A74FB127757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12155599-3F90-4A06-819F-CA2612BB1B3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FD52ED42-7D70-4EC4-B1F6-F4876122DE5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5144A434-0DEE-4873-B9E1-7BE134E394F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E001EF49-FB12-410C-BD61-F8CC349D955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A2CBB522-28C7-46FA-ABB8-455A567F4A0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0961FEC3-51A2-4AC7-A90B-E27E99FD8FC0}"/>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25C6CE83-2F9D-4804-959F-11887E0470BE}"/>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19DE5A1F-599C-43FE-8602-9D649B7CD649}"/>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485684F1-CF45-4B87-8A0C-7B017DC7B78A}"/>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996DA251-6BAB-4FD2-8EEB-71AC1D0F9E9C}"/>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63" name="【公民館】&#10;有形固定資産減価償却率平均値テキスト">
          <a:extLst>
            <a:ext uri="{FF2B5EF4-FFF2-40B4-BE49-F238E27FC236}">
              <a16:creationId xmlns:a16="http://schemas.microsoft.com/office/drawing/2014/main" id="{1FC5C211-4C86-47CE-8B64-495572B3B971}"/>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C7226321-DD6E-4594-BE2D-4637D0A03007}"/>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434F799C-F40E-4F6D-BBA8-199643408006}"/>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CAAF2D06-9AFD-41E0-9294-4C6468451199}"/>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C9BD6EC4-51A8-4B4A-A9DC-7836404A61FC}"/>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6D18D05A-F8BD-4F9E-ADCE-07454677CE44}"/>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87CB190-A6E8-49A7-93BD-DD6D53669DF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1F0D70B-5A0A-4F8A-9AA7-40F0A4C6C2A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5BA6DC2-589F-444B-9B5F-7134FE42813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E4A6531-BC97-47A8-9F1B-095052C7AEF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ECEC245-6671-425A-B07D-18BFFDC2223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774" name="楕円 773">
          <a:extLst>
            <a:ext uri="{FF2B5EF4-FFF2-40B4-BE49-F238E27FC236}">
              <a16:creationId xmlns:a16="http://schemas.microsoft.com/office/drawing/2014/main" id="{7FF39B7A-64E2-4ACB-AFF3-6AA7A8941E3A}"/>
            </a:ext>
          </a:extLst>
        </xdr:cNvPr>
        <xdr:cNvSpPr/>
      </xdr:nvSpPr>
      <xdr:spPr>
        <a:xfrm>
          <a:off x="162687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111958</xdr:rowOff>
    </xdr:from>
    <xdr:ext cx="405111" cy="259045"/>
    <xdr:sp macro="" textlink="">
      <xdr:nvSpPr>
        <xdr:cNvPr id="775" name="【公民館】&#10;有形固定資産減価償却率該当値テキスト">
          <a:extLst>
            <a:ext uri="{FF2B5EF4-FFF2-40B4-BE49-F238E27FC236}">
              <a16:creationId xmlns:a16="http://schemas.microsoft.com/office/drawing/2014/main" id="{0E059D53-D7A2-4303-9351-C0C70478EA40}"/>
            </a:ext>
          </a:extLst>
        </xdr:cNvPr>
        <xdr:cNvSpPr txBox="1"/>
      </xdr:nvSpPr>
      <xdr:spPr>
        <a:xfrm>
          <a:off x="16357600" y="1777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49893</xdr:rowOff>
    </xdr:from>
    <xdr:to>
      <xdr:col>81</xdr:col>
      <xdr:colOff>101600</xdr:colOff>
      <xdr:row>104</xdr:row>
      <xdr:rowOff>151493</xdr:rowOff>
    </xdr:to>
    <xdr:sp macro="" textlink="">
      <xdr:nvSpPr>
        <xdr:cNvPr id="776" name="楕円 775">
          <a:extLst>
            <a:ext uri="{FF2B5EF4-FFF2-40B4-BE49-F238E27FC236}">
              <a16:creationId xmlns:a16="http://schemas.microsoft.com/office/drawing/2014/main" id="{F69492E8-E045-43E8-B50E-CBAB92A8BE21}"/>
            </a:ext>
          </a:extLst>
        </xdr:cNvPr>
        <xdr:cNvSpPr/>
      </xdr:nvSpPr>
      <xdr:spPr>
        <a:xfrm>
          <a:off x="15430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100693</xdr:rowOff>
    </xdr:from>
    <xdr:to>
      <xdr:col>85</xdr:col>
      <xdr:colOff>127000</xdr:colOff>
      <xdr:row>104</xdr:row>
      <xdr:rowOff>139881</xdr:rowOff>
    </xdr:to>
    <xdr:cxnSp macro="">
      <xdr:nvCxnSpPr>
        <xdr:cNvPr id="777" name="直線コネクタ 776">
          <a:extLst>
            <a:ext uri="{FF2B5EF4-FFF2-40B4-BE49-F238E27FC236}">
              <a16:creationId xmlns:a16="http://schemas.microsoft.com/office/drawing/2014/main" id="{50D5E0D2-B583-4220-B95F-298F8073F58D}"/>
            </a:ext>
          </a:extLst>
        </xdr:cNvPr>
        <xdr:cNvCxnSpPr/>
      </xdr:nvCxnSpPr>
      <xdr:spPr>
        <a:xfrm>
          <a:off x="15481300" y="1793149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10705</xdr:rowOff>
    </xdr:from>
    <xdr:to>
      <xdr:col>76</xdr:col>
      <xdr:colOff>165100</xdr:colOff>
      <xdr:row>104</xdr:row>
      <xdr:rowOff>112305</xdr:rowOff>
    </xdr:to>
    <xdr:sp macro="" textlink="">
      <xdr:nvSpPr>
        <xdr:cNvPr id="778" name="楕円 777">
          <a:extLst>
            <a:ext uri="{FF2B5EF4-FFF2-40B4-BE49-F238E27FC236}">
              <a16:creationId xmlns:a16="http://schemas.microsoft.com/office/drawing/2014/main" id="{3BAAC215-15F0-4C2C-922B-7A8356DD8357}"/>
            </a:ext>
          </a:extLst>
        </xdr:cNvPr>
        <xdr:cNvSpPr/>
      </xdr:nvSpPr>
      <xdr:spPr>
        <a:xfrm>
          <a:off x="14541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61505</xdr:rowOff>
    </xdr:from>
    <xdr:to>
      <xdr:col>81</xdr:col>
      <xdr:colOff>50800</xdr:colOff>
      <xdr:row>104</xdr:row>
      <xdr:rowOff>100693</xdr:rowOff>
    </xdr:to>
    <xdr:cxnSp macro="">
      <xdr:nvCxnSpPr>
        <xdr:cNvPr id="779" name="直線コネクタ 778">
          <a:extLst>
            <a:ext uri="{FF2B5EF4-FFF2-40B4-BE49-F238E27FC236}">
              <a16:creationId xmlns:a16="http://schemas.microsoft.com/office/drawing/2014/main" id="{A7C398D9-3EAC-444F-9223-6605070DE05A}"/>
            </a:ext>
          </a:extLst>
        </xdr:cNvPr>
        <xdr:cNvCxnSpPr/>
      </xdr:nvCxnSpPr>
      <xdr:spPr>
        <a:xfrm>
          <a:off x="14592300" y="1789230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144599</xdr:rowOff>
    </xdr:from>
    <xdr:to>
      <xdr:col>72</xdr:col>
      <xdr:colOff>38100</xdr:colOff>
      <xdr:row>104</xdr:row>
      <xdr:rowOff>74749</xdr:rowOff>
    </xdr:to>
    <xdr:sp macro="" textlink="">
      <xdr:nvSpPr>
        <xdr:cNvPr id="780" name="楕円 779">
          <a:extLst>
            <a:ext uri="{FF2B5EF4-FFF2-40B4-BE49-F238E27FC236}">
              <a16:creationId xmlns:a16="http://schemas.microsoft.com/office/drawing/2014/main" id="{FE4A9367-B1EF-42CE-A8F2-55CEE96ECC8D}"/>
            </a:ext>
          </a:extLst>
        </xdr:cNvPr>
        <xdr:cNvSpPr/>
      </xdr:nvSpPr>
      <xdr:spPr>
        <a:xfrm>
          <a:off x="13652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23949</xdr:rowOff>
    </xdr:from>
    <xdr:to>
      <xdr:col>76</xdr:col>
      <xdr:colOff>114300</xdr:colOff>
      <xdr:row>104</xdr:row>
      <xdr:rowOff>61505</xdr:rowOff>
    </xdr:to>
    <xdr:cxnSp macro="">
      <xdr:nvCxnSpPr>
        <xdr:cNvPr id="781" name="直線コネクタ 780">
          <a:extLst>
            <a:ext uri="{FF2B5EF4-FFF2-40B4-BE49-F238E27FC236}">
              <a16:creationId xmlns:a16="http://schemas.microsoft.com/office/drawing/2014/main" id="{8F884230-81E6-487E-9409-906B9E36ADFC}"/>
            </a:ext>
          </a:extLst>
        </xdr:cNvPr>
        <xdr:cNvCxnSpPr/>
      </xdr:nvCxnSpPr>
      <xdr:spPr>
        <a:xfrm>
          <a:off x="13703300" y="1785474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118473</xdr:rowOff>
    </xdr:from>
    <xdr:to>
      <xdr:col>67</xdr:col>
      <xdr:colOff>101600</xdr:colOff>
      <xdr:row>104</xdr:row>
      <xdr:rowOff>48623</xdr:rowOff>
    </xdr:to>
    <xdr:sp macro="" textlink="">
      <xdr:nvSpPr>
        <xdr:cNvPr id="782" name="楕円 781">
          <a:extLst>
            <a:ext uri="{FF2B5EF4-FFF2-40B4-BE49-F238E27FC236}">
              <a16:creationId xmlns:a16="http://schemas.microsoft.com/office/drawing/2014/main" id="{F103E025-48DD-4297-99EE-76D0B4B23472}"/>
            </a:ext>
          </a:extLst>
        </xdr:cNvPr>
        <xdr:cNvSpPr/>
      </xdr:nvSpPr>
      <xdr:spPr>
        <a:xfrm>
          <a:off x="12763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169273</xdr:rowOff>
    </xdr:from>
    <xdr:to>
      <xdr:col>71</xdr:col>
      <xdr:colOff>177800</xdr:colOff>
      <xdr:row>104</xdr:row>
      <xdr:rowOff>23949</xdr:rowOff>
    </xdr:to>
    <xdr:cxnSp macro="">
      <xdr:nvCxnSpPr>
        <xdr:cNvPr id="783" name="直線コネクタ 782">
          <a:extLst>
            <a:ext uri="{FF2B5EF4-FFF2-40B4-BE49-F238E27FC236}">
              <a16:creationId xmlns:a16="http://schemas.microsoft.com/office/drawing/2014/main" id="{BBF73CD8-1FDA-4C42-B45A-566771B332F8}"/>
            </a:ext>
          </a:extLst>
        </xdr:cNvPr>
        <xdr:cNvCxnSpPr/>
      </xdr:nvCxnSpPr>
      <xdr:spPr>
        <a:xfrm>
          <a:off x="12814300" y="178286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84" name="n_1aveValue【公民館】&#10;有形固定資産減価償却率">
          <a:extLst>
            <a:ext uri="{FF2B5EF4-FFF2-40B4-BE49-F238E27FC236}">
              <a16:creationId xmlns:a16="http://schemas.microsoft.com/office/drawing/2014/main" id="{15F7DF9D-F847-4AA1-B743-96501C29CEE4}"/>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85" name="n_2aveValue【公民館】&#10;有形固定資産減価償却率">
          <a:extLst>
            <a:ext uri="{FF2B5EF4-FFF2-40B4-BE49-F238E27FC236}">
              <a16:creationId xmlns:a16="http://schemas.microsoft.com/office/drawing/2014/main" id="{BF069F0B-7ACD-4B50-93D6-8B55D1B25D18}"/>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86" name="n_3aveValue【公民館】&#10;有形固定資産減価償却率">
          <a:extLst>
            <a:ext uri="{FF2B5EF4-FFF2-40B4-BE49-F238E27FC236}">
              <a16:creationId xmlns:a16="http://schemas.microsoft.com/office/drawing/2014/main" id="{D94E3914-6C8A-4701-94E8-11992D1DF422}"/>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7" name="n_4aveValue【公民館】&#10;有形固定資産減価償却率">
          <a:extLst>
            <a:ext uri="{FF2B5EF4-FFF2-40B4-BE49-F238E27FC236}">
              <a16:creationId xmlns:a16="http://schemas.microsoft.com/office/drawing/2014/main" id="{527ED0B8-C827-413A-8B39-68501F70B76E}"/>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168020</xdr:rowOff>
    </xdr:from>
    <xdr:ext cx="405111" cy="259045"/>
    <xdr:sp macro="" textlink="">
      <xdr:nvSpPr>
        <xdr:cNvPr id="788" name="n_1mainValue【公民館】&#10;有形固定資産減価償却率">
          <a:extLst>
            <a:ext uri="{FF2B5EF4-FFF2-40B4-BE49-F238E27FC236}">
              <a16:creationId xmlns:a16="http://schemas.microsoft.com/office/drawing/2014/main" id="{0F47F024-CAD2-4DDB-81C6-6D87839DCA50}"/>
            </a:ext>
          </a:extLst>
        </xdr:cNvPr>
        <xdr:cNvSpPr txBox="1"/>
      </xdr:nvSpPr>
      <xdr:spPr>
        <a:xfrm>
          <a:off x="15266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128832</xdr:rowOff>
    </xdr:from>
    <xdr:ext cx="405111" cy="259045"/>
    <xdr:sp macro="" textlink="">
      <xdr:nvSpPr>
        <xdr:cNvPr id="789" name="n_2mainValue【公民館】&#10;有形固定資産減価償却率">
          <a:extLst>
            <a:ext uri="{FF2B5EF4-FFF2-40B4-BE49-F238E27FC236}">
              <a16:creationId xmlns:a16="http://schemas.microsoft.com/office/drawing/2014/main" id="{96FC98E1-D896-426B-AC1C-75E5AB99161C}"/>
            </a:ext>
          </a:extLst>
        </xdr:cNvPr>
        <xdr:cNvSpPr txBox="1"/>
      </xdr:nvSpPr>
      <xdr:spPr>
        <a:xfrm>
          <a:off x="14389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91276</xdr:rowOff>
    </xdr:from>
    <xdr:ext cx="405111" cy="259045"/>
    <xdr:sp macro="" textlink="">
      <xdr:nvSpPr>
        <xdr:cNvPr id="790" name="n_3mainValue【公民館】&#10;有形固定資産減価償却率">
          <a:extLst>
            <a:ext uri="{FF2B5EF4-FFF2-40B4-BE49-F238E27FC236}">
              <a16:creationId xmlns:a16="http://schemas.microsoft.com/office/drawing/2014/main" id="{0DFDE7B1-5CF1-4390-ACA6-1CA8E137842B}"/>
            </a:ext>
          </a:extLst>
        </xdr:cNvPr>
        <xdr:cNvSpPr txBox="1"/>
      </xdr:nvSpPr>
      <xdr:spPr>
        <a:xfrm>
          <a:off x="13500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65150</xdr:rowOff>
    </xdr:from>
    <xdr:ext cx="405111" cy="259045"/>
    <xdr:sp macro="" textlink="">
      <xdr:nvSpPr>
        <xdr:cNvPr id="791" name="n_4mainValue【公民館】&#10;有形固定資産減価償却率">
          <a:extLst>
            <a:ext uri="{FF2B5EF4-FFF2-40B4-BE49-F238E27FC236}">
              <a16:creationId xmlns:a16="http://schemas.microsoft.com/office/drawing/2014/main" id="{57DD406B-A8A6-4AFC-9266-5955B43DB411}"/>
            </a:ext>
          </a:extLst>
        </xdr:cNvPr>
        <xdr:cNvSpPr txBox="1"/>
      </xdr:nvSpPr>
      <xdr:spPr>
        <a:xfrm>
          <a:off x="12611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71C6CDB7-AD83-475C-9054-28572381A81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8AFFF1C6-5E1E-4F16-A73B-4180ED62E41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6E6CEBBF-4719-4C54-987A-A2B1219845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A5B849E4-DD8B-4932-AD8B-9C092B2090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D1B2C7BD-9717-49C6-9C9E-F7B3FB461D9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DAD827E9-E63C-4E77-A105-25CD439DCE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BE00BE6-14E6-474B-BA52-A022DE43756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58451D65-6E3F-4533-BD29-1DD598D5AD1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8B353B5-EDAF-4A67-80E1-959CB36A1E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C696E19D-0FB5-483E-9BE2-45F4AC4883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A3676F93-C464-49BE-BD68-7645377219E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25DCF1C2-EEED-4748-AB38-28CE357E6DB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C0C35D71-B9F0-4390-A82E-5B6A70BE274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23EAF0E9-0A93-4459-AD77-74BC0DD8A07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39260DAB-AC3B-44DF-961F-4BF4C96551A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7202AB29-1E56-4667-80B7-18E04A43F15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AF6357D5-1E02-4171-81B6-455D59259B5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1D850877-BF6B-43D6-BC38-A15754FAD7F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0E79105F-2F25-428B-9A88-F94269DF286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4AC7704D-47A0-45C9-9F00-9ACF9900A9E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A26AFFCB-101F-4651-9298-8A1BC4D0EDB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B81B7751-F4F0-4F7B-99CA-0697E912D7F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6AA1D315-1822-4F9A-8C98-55549EC9FA4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C0BD6A50-D7F8-41A8-9D5C-5333DCF517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E5FCE50B-F1E0-4036-8647-631507E1EA3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2E4DACB9-64B2-4541-9A81-053BC3A1AF22}"/>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BEE4D9D7-6C76-422B-979C-CE37B6C4D646}"/>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7CF54BD1-3F80-4932-90BB-8AEBC8D492A6}"/>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837A2A50-5A87-428F-B154-B28232431FBB}"/>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6DB9243D-08A8-4AD8-8731-AAD997F1577F}"/>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822" name="【公民館】&#10;一人当たり面積平均値テキスト">
          <a:extLst>
            <a:ext uri="{FF2B5EF4-FFF2-40B4-BE49-F238E27FC236}">
              <a16:creationId xmlns:a16="http://schemas.microsoft.com/office/drawing/2014/main" id="{4EAD17B1-7B27-4546-AFEC-970EFC7DFD21}"/>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2C8ABE42-9F7D-41C4-98A0-4D5A043CF9D6}"/>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E4D734BD-F239-48A5-868B-E023698D4247}"/>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4DE02F14-F95C-4219-AAE4-7D944AAE20B8}"/>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AA814E97-1F86-4E93-A7C0-ADFD9FAB071D}"/>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745EE2B7-87E1-4F19-B129-EEE033F2FF50}"/>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5657EF5-7A6A-49FB-8932-453BA9F054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213511A-A0FD-47F3-A8F0-CA4D513B9D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48EE5F2-D54B-40AE-B79B-5887DA21F88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85A97B4-D507-4101-84B9-29D8E996B0A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C9C0ECF-02EA-4179-8A90-80DF864D8C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56424</xdr:rowOff>
    </xdr:from>
    <xdr:to>
      <xdr:col>116</xdr:col>
      <xdr:colOff>114300</xdr:colOff>
      <xdr:row>105</xdr:row>
      <xdr:rowOff>158024</xdr:rowOff>
    </xdr:to>
    <xdr:sp macro="" textlink="">
      <xdr:nvSpPr>
        <xdr:cNvPr id="833" name="楕円 832">
          <a:extLst>
            <a:ext uri="{FF2B5EF4-FFF2-40B4-BE49-F238E27FC236}">
              <a16:creationId xmlns:a16="http://schemas.microsoft.com/office/drawing/2014/main" id="{BCB7034B-1BFD-4D57-8F5A-1035D609CB3D}"/>
            </a:ext>
          </a:extLst>
        </xdr:cNvPr>
        <xdr:cNvSpPr/>
      </xdr:nvSpPr>
      <xdr:spPr>
        <a:xfrm>
          <a:off x="221107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79301</xdr:rowOff>
    </xdr:from>
    <xdr:ext cx="469744" cy="259045"/>
    <xdr:sp macro="" textlink="">
      <xdr:nvSpPr>
        <xdr:cNvPr id="834" name="【公民館】&#10;一人当たり面積該当値テキスト">
          <a:extLst>
            <a:ext uri="{FF2B5EF4-FFF2-40B4-BE49-F238E27FC236}">
              <a16:creationId xmlns:a16="http://schemas.microsoft.com/office/drawing/2014/main" id="{603FFEB9-5786-43EA-866A-837F38E61C78}"/>
            </a:ext>
          </a:extLst>
        </xdr:cNvPr>
        <xdr:cNvSpPr txBox="1"/>
      </xdr:nvSpPr>
      <xdr:spPr>
        <a:xfrm>
          <a:off x="22199600" y="1791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835" name="楕円 834">
          <a:extLst>
            <a:ext uri="{FF2B5EF4-FFF2-40B4-BE49-F238E27FC236}">
              <a16:creationId xmlns:a16="http://schemas.microsoft.com/office/drawing/2014/main" id="{340F5962-4266-439C-A31F-D596748A2F99}"/>
            </a:ext>
          </a:extLst>
        </xdr:cNvPr>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107224</xdr:rowOff>
    </xdr:from>
    <xdr:to>
      <xdr:col>116</xdr:col>
      <xdr:colOff>63500</xdr:colOff>
      <xdr:row>105</xdr:row>
      <xdr:rowOff>110489</xdr:rowOff>
    </xdr:to>
    <xdr:cxnSp macro="">
      <xdr:nvCxnSpPr>
        <xdr:cNvPr id="836" name="直線コネクタ 835">
          <a:extLst>
            <a:ext uri="{FF2B5EF4-FFF2-40B4-BE49-F238E27FC236}">
              <a16:creationId xmlns:a16="http://schemas.microsoft.com/office/drawing/2014/main" id="{D55DB019-8890-46A3-B136-6E3757E82139}"/>
            </a:ext>
          </a:extLst>
        </xdr:cNvPr>
        <xdr:cNvCxnSpPr/>
      </xdr:nvCxnSpPr>
      <xdr:spPr>
        <a:xfrm flipV="1">
          <a:off x="21323300" y="181094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837" name="楕円 836">
          <a:extLst>
            <a:ext uri="{FF2B5EF4-FFF2-40B4-BE49-F238E27FC236}">
              <a16:creationId xmlns:a16="http://schemas.microsoft.com/office/drawing/2014/main" id="{823EEC50-B866-4B93-BF72-5F39C375EEA1}"/>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110489</xdr:rowOff>
    </xdr:to>
    <xdr:cxnSp macro="">
      <xdr:nvCxnSpPr>
        <xdr:cNvPr id="838" name="直線コネクタ 837">
          <a:extLst>
            <a:ext uri="{FF2B5EF4-FFF2-40B4-BE49-F238E27FC236}">
              <a16:creationId xmlns:a16="http://schemas.microsoft.com/office/drawing/2014/main" id="{2E9B03CE-5A55-4D15-B5BF-9529ACE1D65F}"/>
            </a:ext>
          </a:extLst>
        </xdr:cNvPr>
        <xdr:cNvCxnSpPr/>
      </xdr:nvCxnSpPr>
      <xdr:spPr>
        <a:xfrm>
          <a:off x="20434300" y="1811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839" name="楕円 838">
          <a:extLst>
            <a:ext uri="{FF2B5EF4-FFF2-40B4-BE49-F238E27FC236}">
              <a16:creationId xmlns:a16="http://schemas.microsoft.com/office/drawing/2014/main" id="{17AC1405-366F-4E72-8103-A89F37846634}"/>
            </a:ext>
          </a:extLst>
        </xdr:cNvPr>
        <xdr:cNvSpPr/>
      </xdr:nvSpPr>
      <xdr:spPr>
        <a:xfrm>
          <a:off x="19494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110489</xdr:rowOff>
    </xdr:to>
    <xdr:cxnSp macro="">
      <xdr:nvCxnSpPr>
        <xdr:cNvPr id="840" name="直線コネクタ 839">
          <a:extLst>
            <a:ext uri="{FF2B5EF4-FFF2-40B4-BE49-F238E27FC236}">
              <a16:creationId xmlns:a16="http://schemas.microsoft.com/office/drawing/2014/main" id="{4291F648-8E4C-490A-9182-52475DCA7ED4}"/>
            </a:ext>
          </a:extLst>
        </xdr:cNvPr>
        <xdr:cNvCxnSpPr/>
      </xdr:nvCxnSpPr>
      <xdr:spPr>
        <a:xfrm>
          <a:off x="19545300" y="1811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43362</xdr:rowOff>
    </xdr:from>
    <xdr:to>
      <xdr:col>98</xdr:col>
      <xdr:colOff>38100</xdr:colOff>
      <xdr:row>105</xdr:row>
      <xdr:rowOff>144962</xdr:rowOff>
    </xdr:to>
    <xdr:sp macro="" textlink="">
      <xdr:nvSpPr>
        <xdr:cNvPr id="841" name="楕円 840">
          <a:extLst>
            <a:ext uri="{FF2B5EF4-FFF2-40B4-BE49-F238E27FC236}">
              <a16:creationId xmlns:a16="http://schemas.microsoft.com/office/drawing/2014/main" id="{3AF2D169-DE51-42D3-8C1C-CD3EE222B3BA}"/>
            </a:ext>
          </a:extLst>
        </xdr:cNvPr>
        <xdr:cNvSpPr/>
      </xdr:nvSpPr>
      <xdr:spPr>
        <a:xfrm>
          <a:off x="18605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94162</xdr:rowOff>
    </xdr:from>
    <xdr:to>
      <xdr:col>102</xdr:col>
      <xdr:colOff>114300</xdr:colOff>
      <xdr:row>105</xdr:row>
      <xdr:rowOff>110489</xdr:rowOff>
    </xdr:to>
    <xdr:cxnSp macro="">
      <xdr:nvCxnSpPr>
        <xdr:cNvPr id="842" name="直線コネクタ 841">
          <a:extLst>
            <a:ext uri="{FF2B5EF4-FFF2-40B4-BE49-F238E27FC236}">
              <a16:creationId xmlns:a16="http://schemas.microsoft.com/office/drawing/2014/main" id="{9457EB94-8F39-43A4-9B62-EA8F2AD6E834}"/>
            </a:ext>
          </a:extLst>
        </xdr:cNvPr>
        <xdr:cNvCxnSpPr/>
      </xdr:nvCxnSpPr>
      <xdr:spPr>
        <a:xfrm>
          <a:off x="18656300" y="1809641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43" name="n_1aveValue【公民館】&#10;一人当たり面積">
          <a:extLst>
            <a:ext uri="{FF2B5EF4-FFF2-40B4-BE49-F238E27FC236}">
              <a16:creationId xmlns:a16="http://schemas.microsoft.com/office/drawing/2014/main" id="{BAADB42E-F1BE-4277-9AFB-FBBA686E2997}"/>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4" name="n_2aveValue【公民館】&#10;一人当たり面積">
          <a:extLst>
            <a:ext uri="{FF2B5EF4-FFF2-40B4-BE49-F238E27FC236}">
              <a16:creationId xmlns:a16="http://schemas.microsoft.com/office/drawing/2014/main" id="{4162B7F4-DFEE-4406-AAB3-6527DD3F1FDD}"/>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45" name="n_3aveValue【公民館】&#10;一人当たり面積">
          <a:extLst>
            <a:ext uri="{FF2B5EF4-FFF2-40B4-BE49-F238E27FC236}">
              <a16:creationId xmlns:a16="http://schemas.microsoft.com/office/drawing/2014/main" id="{7BB321ED-9454-4ADF-9CE1-9A6BC3F0FC3A}"/>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46" name="n_4aveValue【公民館】&#10;一人当たり面積">
          <a:extLst>
            <a:ext uri="{FF2B5EF4-FFF2-40B4-BE49-F238E27FC236}">
              <a16:creationId xmlns:a16="http://schemas.microsoft.com/office/drawing/2014/main" id="{AF53E30E-6421-46CA-92E9-3C72D194C567}"/>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847" name="n_1mainValue【公民館】&#10;一人当たり面積">
          <a:extLst>
            <a:ext uri="{FF2B5EF4-FFF2-40B4-BE49-F238E27FC236}">
              <a16:creationId xmlns:a16="http://schemas.microsoft.com/office/drawing/2014/main" id="{5D26FE24-4988-4517-91CC-75C7D4E00436}"/>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848" name="n_2mainValue【公民館】&#10;一人当たり面積">
          <a:extLst>
            <a:ext uri="{FF2B5EF4-FFF2-40B4-BE49-F238E27FC236}">
              <a16:creationId xmlns:a16="http://schemas.microsoft.com/office/drawing/2014/main" id="{E1783A94-2856-4CEB-9947-84248059C8A2}"/>
            </a:ext>
          </a:extLst>
        </xdr:cNvPr>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849" name="n_3mainValue【公民館】&#10;一人当たり面積">
          <a:extLst>
            <a:ext uri="{FF2B5EF4-FFF2-40B4-BE49-F238E27FC236}">
              <a16:creationId xmlns:a16="http://schemas.microsoft.com/office/drawing/2014/main" id="{56502BA4-6931-4EB1-89C7-7EE3BA5623AA}"/>
            </a:ext>
          </a:extLst>
        </xdr:cNvPr>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161489</xdr:rowOff>
    </xdr:from>
    <xdr:ext cx="469744" cy="259045"/>
    <xdr:sp macro="" textlink="">
      <xdr:nvSpPr>
        <xdr:cNvPr id="850" name="n_4mainValue【公民館】&#10;一人当たり面積">
          <a:extLst>
            <a:ext uri="{FF2B5EF4-FFF2-40B4-BE49-F238E27FC236}">
              <a16:creationId xmlns:a16="http://schemas.microsoft.com/office/drawing/2014/main" id="{907560A1-3C28-427C-8AF2-5234DB24D8A9}"/>
            </a:ext>
          </a:extLst>
        </xdr:cNvPr>
        <xdr:cNvSpPr txBox="1"/>
      </xdr:nvSpPr>
      <xdr:spPr>
        <a:xfrm>
          <a:off x="184214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A05F968E-9223-4726-8189-6DB531389F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E80A9868-C4EC-4CED-928C-9E20201998A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436FE147-BF6F-4F4C-A850-2BFE19E57A0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認定こども園・幼稚園・保育所」、「橋りょう・トンネル」、「公営住宅」である。特に認定こども園等や公営住宅については、耐用年数を超過している施設も多く、高い数値を示している。認定こども園について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古くなった公立の土地を無償貸与して</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民営化</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を図っているが、残りの公立についても古い建物が多いため、類似団体を大きく上回っている。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町営住宅について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類似団体を大きく上回っているが、一部町営住宅の建替えを予定していることから、多少の改善は見込まれる。ま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た、橋りょう・トンネルについては、類似団体平均値とは微差であるものの、町全体の有形固定資産減価償却率に占める割合が高くなっており、橋梁及びトンネル長寿命化修繕計画を基に、長寿命化事業に取り組んで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一方、有形固定資産減価償却率が低くなっている施設は「道路」、「学校施設」、「児童館」、「公民館」である。道路については、国の交付金を活用し、老朽化した道路の長寿命化事業を積極的に実施していることが要因として考えられる。学校施設については、特に中学校</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校がどちらも比較的新しいことから低い数値を示している。児童館・公民館については、施設の一部若しくは全部が平成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年度に建設した文化会館シグナス内にあることから、低い数値を示している。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5EA3BEC-223F-4264-9926-5B26C1494F6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3297082-F8C2-410D-8C4F-D19D980F8AD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33F7C9-714C-4399-8A4C-D35487C1C5B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CCB7BF-5845-4BCD-A9DC-B8AE242A36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715EDC-2134-4BC3-B38F-46CFA525D3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6730EC-5D85-4B30-AC97-8CEABD3A1DB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A9EA8D-46DA-477D-9F65-B6CD912A943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A50874-C70A-4EE3-A3DF-9357D8FF4C2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FAEB1F-9EBF-4249-A81D-65E86906EDF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9936EF-60A1-464F-B888-27F1412B652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
37,085
110.59
17,354,192
16,834,257
339,593
8,890,308
17,491,263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DB3CAA-14FA-406B-B37B-9F88ACDF63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47F174-EB4D-44B9-83E4-2895C8E5602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ADFDAE-AF97-4532-89FF-7AE223A80F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F6AFE99-3C94-44EE-8939-6B07665E2B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098F92-DB36-435E-AACE-A3C22A64D0F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732FD06-69DB-4848-B6B9-D5839EB44F8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76215B-8FB6-4D6E-9AE9-A7DAA7DD64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BE3C8E-4C98-494C-A460-5E241FDFB4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82B361-0142-4A5B-A4C7-ABC9C30283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EE83BE-4B7C-4733-B0A5-617AFF416B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D8EC8C-555D-4163-BBB7-C71B018190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604F1E-3871-446A-998A-41A4FD9E0BE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68EEBC-8211-4305-90CF-46F57183D56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61C918-3FD3-459D-8831-99CCDDC0DF6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9C8DC5-E2B2-41B9-B9E5-E05A376ED2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C7A85D-39FB-4388-B783-5D039A3E6D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BED4DA-603A-4CDA-8D0B-6B6E4A4E96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9DF645-B5F7-4905-9085-D49502874BE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7AA3507-8EA4-4990-A397-C7E3F27FCB0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E9FE741-A292-42FB-B9B3-F786E2B67E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D3E497-0BE2-4108-878B-1EC97B99E4D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33F384-AFCA-4EF2-A2FE-1DE8CDAE61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FB0349-4A14-4254-97B1-BB2AD90B79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A5F7CD5-E4E8-42BA-99C0-DDFDC1289CF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B86A1D2-4016-4B01-BFE1-213D3D1BC9C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381103-8C46-4178-A05B-60F845657C6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E4A0A38-FAAB-46EB-8371-2B7BEB472E5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CE7ADCC-54DF-4C99-8D33-636153006D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3F4F85-D98A-4AD3-BFA2-566F49A3954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A062F3-EA77-4C13-98F9-23B118ADD30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2D5259-F87F-432B-A0AC-D59C8E05058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B4727A9-872D-41EA-8F98-189FE94DE0C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78507FE-24BF-4117-940F-536BF05D8A3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3E1E2E0-3951-44C6-A7CB-8906FF80A09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E24520E-679E-4AF8-82BD-4D27F53C850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9033C7A-A0A9-4E4E-925B-7DD9BA5ED3F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F41188A-F059-4203-B908-A857CF906AE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E5F0A11-1A67-4A0A-986C-1710791947A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A0BA592-4C79-468F-BF06-413BA6F3507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9B52B86-7952-46A0-8C98-36954BA9AB1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0B220F5-B5BB-4009-A711-E23AE980710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0337480-E869-4CD0-830B-C62B04A86EC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33C6910-2929-4E21-91C2-32DB22035BA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6BD2AE9-9895-4750-A123-25C450A5A14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0A28FD8-CB17-4EA9-88A5-899672EDEA5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2FF89E5-34F0-4C07-AED5-1334CC98E45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C8C86D0-6C09-429D-BA8D-B4AB013FD8C2}"/>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63972F1-EA80-4619-B73E-6381C41792A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5A34FBC-DF87-4678-A350-13ED4579F93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B3D9A595-650B-490E-8B33-1F207694F18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5B5ADB7D-353C-4024-ADE5-919919EC741A}"/>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79E5088B-E19A-4BD2-A145-7C090B39E7B5}"/>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5ACBDB33-3871-4F65-8005-599DC741237E}"/>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C034E8E3-17BF-4873-9683-43C8CB08109C}"/>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8AB3D63F-B392-4DB3-8BD3-260EF5526A02}"/>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AB8BF715-8E73-4B18-9803-84C5E24B797B}"/>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16FF31E7-B8EB-47AD-88CE-5259F80B4C76}"/>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751B1F-02A1-4175-B249-DA8DC5C13B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FD391B0-6111-4F04-AD85-563EADCBE9E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51B8AB3-809C-43E7-ACC2-AC3A29289B7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C40A0F-5FC0-4967-A899-0A1CE89AB9F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39C4DD7-0F69-4A46-A329-7B2AE479215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4" name="楕円 73">
          <a:extLst>
            <a:ext uri="{FF2B5EF4-FFF2-40B4-BE49-F238E27FC236}">
              <a16:creationId xmlns:a16="http://schemas.microsoft.com/office/drawing/2014/main" id="{3DDE891D-B44F-4E21-A1DB-6D3A346CCBFE}"/>
            </a:ext>
          </a:extLst>
        </xdr:cNvPr>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5" name="【図書館】&#10;有形固定資産減価償却率該当値テキスト">
          <a:extLst>
            <a:ext uri="{FF2B5EF4-FFF2-40B4-BE49-F238E27FC236}">
              <a16:creationId xmlns:a16="http://schemas.microsoft.com/office/drawing/2014/main" id="{7C23BAB2-44C9-4178-B5B9-29F474E6BA1F}"/>
            </a:ext>
          </a:extLst>
        </xdr:cNvPr>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30299</xdr:rowOff>
    </xdr:from>
    <xdr:to>
      <xdr:col>20</xdr:col>
      <xdr:colOff>38100</xdr:colOff>
      <xdr:row>36</xdr:row>
      <xdr:rowOff>131899</xdr:rowOff>
    </xdr:to>
    <xdr:sp macro="" textlink="">
      <xdr:nvSpPr>
        <xdr:cNvPr id="76" name="楕円 75">
          <a:extLst>
            <a:ext uri="{FF2B5EF4-FFF2-40B4-BE49-F238E27FC236}">
              <a16:creationId xmlns:a16="http://schemas.microsoft.com/office/drawing/2014/main" id="{EC6A2A9C-E9BB-4AB0-BCBA-C7A81400D9DB}"/>
            </a:ext>
          </a:extLst>
        </xdr:cNvPr>
        <xdr:cNvSpPr/>
      </xdr:nvSpPr>
      <xdr:spPr>
        <a:xfrm>
          <a:off x="3746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81099</xdr:rowOff>
    </xdr:from>
    <xdr:to>
      <xdr:col>24</xdr:col>
      <xdr:colOff>63500</xdr:colOff>
      <xdr:row>36</xdr:row>
      <xdr:rowOff>121920</xdr:rowOff>
    </xdr:to>
    <xdr:cxnSp macro="">
      <xdr:nvCxnSpPr>
        <xdr:cNvPr id="77" name="直線コネクタ 76">
          <a:extLst>
            <a:ext uri="{FF2B5EF4-FFF2-40B4-BE49-F238E27FC236}">
              <a16:creationId xmlns:a16="http://schemas.microsoft.com/office/drawing/2014/main" id="{77E02790-6A17-45F7-B402-2E3BDC1D6DB9}"/>
            </a:ext>
          </a:extLst>
        </xdr:cNvPr>
        <xdr:cNvCxnSpPr/>
      </xdr:nvCxnSpPr>
      <xdr:spPr>
        <a:xfrm>
          <a:off x="3797300" y="625329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160927</xdr:rowOff>
    </xdr:from>
    <xdr:to>
      <xdr:col>15</xdr:col>
      <xdr:colOff>101600</xdr:colOff>
      <xdr:row>36</xdr:row>
      <xdr:rowOff>91077</xdr:rowOff>
    </xdr:to>
    <xdr:sp macro="" textlink="">
      <xdr:nvSpPr>
        <xdr:cNvPr id="78" name="楕円 77">
          <a:extLst>
            <a:ext uri="{FF2B5EF4-FFF2-40B4-BE49-F238E27FC236}">
              <a16:creationId xmlns:a16="http://schemas.microsoft.com/office/drawing/2014/main" id="{457DC693-7721-4C51-83B2-869AD6CCDFE4}"/>
            </a:ext>
          </a:extLst>
        </xdr:cNvPr>
        <xdr:cNvSpPr/>
      </xdr:nvSpPr>
      <xdr:spPr>
        <a:xfrm>
          <a:off x="2857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40277</xdr:rowOff>
    </xdr:from>
    <xdr:to>
      <xdr:col>19</xdr:col>
      <xdr:colOff>177800</xdr:colOff>
      <xdr:row>36</xdr:row>
      <xdr:rowOff>81099</xdr:rowOff>
    </xdr:to>
    <xdr:cxnSp macro="">
      <xdr:nvCxnSpPr>
        <xdr:cNvPr id="79" name="直線コネクタ 78">
          <a:extLst>
            <a:ext uri="{FF2B5EF4-FFF2-40B4-BE49-F238E27FC236}">
              <a16:creationId xmlns:a16="http://schemas.microsoft.com/office/drawing/2014/main" id="{5C68F7DB-FD35-403F-9E34-33AFF163E12A}"/>
            </a:ext>
          </a:extLst>
        </xdr:cNvPr>
        <xdr:cNvCxnSpPr/>
      </xdr:nvCxnSpPr>
      <xdr:spPr>
        <a:xfrm>
          <a:off x="2908300" y="621247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121739</xdr:rowOff>
    </xdr:from>
    <xdr:to>
      <xdr:col>10</xdr:col>
      <xdr:colOff>165100</xdr:colOff>
      <xdr:row>36</xdr:row>
      <xdr:rowOff>51889</xdr:rowOff>
    </xdr:to>
    <xdr:sp macro="" textlink="">
      <xdr:nvSpPr>
        <xdr:cNvPr id="80" name="楕円 79">
          <a:extLst>
            <a:ext uri="{FF2B5EF4-FFF2-40B4-BE49-F238E27FC236}">
              <a16:creationId xmlns:a16="http://schemas.microsoft.com/office/drawing/2014/main" id="{3F3B390E-4D4D-4722-B881-815AE457CC7C}"/>
            </a:ext>
          </a:extLst>
        </xdr:cNvPr>
        <xdr:cNvSpPr/>
      </xdr:nvSpPr>
      <xdr:spPr>
        <a:xfrm>
          <a:off x="1968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1089</xdr:rowOff>
    </xdr:from>
    <xdr:to>
      <xdr:col>15</xdr:col>
      <xdr:colOff>50800</xdr:colOff>
      <xdr:row>36</xdr:row>
      <xdr:rowOff>40277</xdr:rowOff>
    </xdr:to>
    <xdr:cxnSp macro="">
      <xdr:nvCxnSpPr>
        <xdr:cNvPr id="81" name="直線コネクタ 80">
          <a:extLst>
            <a:ext uri="{FF2B5EF4-FFF2-40B4-BE49-F238E27FC236}">
              <a16:creationId xmlns:a16="http://schemas.microsoft.com/office/drawing/2014/main" id="{5C2F2B99-E76F-449D-A713-6747F6E32FF1}"/>
            </a:ext>
          </a:extLst>
        </xdr:cNvPr>
        <xdr:cNvCxnSpPr/>
      </xdr:nvCxnSpPr>
      <xdr:spPr>
        <a:xfrm>
          <a:off x="2019300" y="617328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111942</xdr:rowOff>
    </xdr:from>
    <xdr:to>
      <xdr:col>6</xdr:col>
      <xdr:colOff>38100</xdr:colOff>
      <xdr:row>36</xdr:row>
      <xdr:rowOff>42092</xdr:rowOff>
    </xdr:to>
    <xdr:sp macro="" textlink="">
      <xdr:nvSpPr>
        <xdr:cNvPr id="82" name="楕円 81">
          <a:extLst>
            <a:ext uri="{FF2B5EF4-FFF2-40B4-BE49-F238E27FC236}">
              <a16:creationId xmlns:a16="http://schemas.microsoft.com/office/drawing/2014/main" id="{5B8D7AC6-D6BA-4843-9E4A-711E10469338}"/>
            </a:ext>
          </a:extLst>
        </xdr:cNvPr>
        <xdr:cNvSpPr/>
      </xdr:nvSpPr>
      <xdr:spPr>
        <a:xfrm>
          <a:off x="1079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162742</xdr:rowOff>
    </xdr:from>
    <xdr:to>
      <xdr:col>10</xdr:col>
      <xdr:colOff>114300</xdr:colOff>
      <xdr:row>36</xdr:row>
      <xdr:rowOff>1089</xdr:rowOff>
    </xdr:to>
    <xdr:cxnSp macro="">
      <xdr:nvCxnSpPr>
        <xdr:cNvPr id="83" name="直線コネクタ 82">
          <a:extLst>
            <a:ext uri="{FF2B5EF4-FFF2-40B4-BE49-F238E27FC236}">
              <a16:creationId xmlns:a16="http://schemas.microsoft.com/office/drawing/2014/main" id="{8D63F129-D059-4994-9289-C2D142697FF7}"/>
            </a:ext>
          </a:extLst>
        </xdr:cNvPr>
        <xdr:cNvCxnSpPr/>
      </xdr:nvCxnSpPr>
      <xdr:spPr>
        <a:xfrm>
          <a:off x="1130300" y="616349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AF93261E-E149-41A4-8649-E3C90EC903F6}"/>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C0EF5C2A-E543-4107-B9B8-B998BACEC57D}"/>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8EEA11B0-4092-482A-BF4C-BBCB1576253C}"/>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EA21F912-947A-4ECC-B681-3406AB5080C1}"/>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148426</xdr:rowOff>
    </xdr:from>
    <xdr:ext cx="405111" cy="259045"/>
    <xdr:sp macro="" textlink="">
      <xdr:nvSpPr>
        <xdr:cNvPr id="88" name="n_1mainValue【図書館】&#10;有形固定資産減価償却率">
          <a:extLst>
            <a:ext uri="{FF2B5EF4-FFF2-40B4-BE49-F238E27FC236}">
              <a16:creationId xmlns:a16="http://schemas.microsoft.com/office/drawing/2014/main" id="{D4EC0A5F-6A26-41B4-A4E7-496A100CD34B}"/>
            </a:ext>
          </a:extLst>
        </xdr:cNvPr>
        <xdr:cNvSpPr txBox="1"/>
      </xdr:nvSpPr>
      <xdr:spPr>
        <a:xfrm>
          <a:off x="35820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107604</xdr:rowOff>
    </xdr:from>
    <xdr:ext cx="405111" cy="259045"/>
    <xdr:sp macro="" textlink="">
      <xdr:nvSpPr>
        <xdr:cNvPr id="89" name="n_2mainValue【図書館】&#10;有形固定資産減価償却率">
          <a:extLst>
            <a:ext uri="{FF2B5EF4-FFF2-40B4-BE49-F238E27FC236}">
              <a16:creationId xmlns:a16="http://schemas.microsoft.com/office/drawing/2014/main" id="{8C7CBE83-5B74-4230-84AC-894499B08651}"/>
            </a:ext>
          </a:extLst>
        </xdr:cNvPr>
        <xdr:cNvSpPr txBox="1"/>
      </xdr:nvSpPr>
      <xdr:spPr>
        <a:xfrm>
          <a:off x="27057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68416</xdr:rowOff>
    </xdr:from>
    <xdr:ext cx="405111" cy="259045"/>
    <xdr:sp macro="" textlink="">
      <xdr:nvSpPr>
        <xdr:cNvPr id="90" name="n_3mainValue【図書館】&#10;有形固定資産減価償却率">
          <a:extLst>
            <a:ext uri="{FF2B5EF4-FFF2-40B4-BE49-F238E27FC236}">
              <a16:creationId xmlns:a16="http://schemas.microsoft.com/office/drawing/2014/main" id="{B914B522-3572-4A64-931D-CF1D5D1E2FBC}"/>
            </a:ext>
          </a:extLst>
        </xdr:cNvPr>
        <xdr:cNvSpPr txBox="1"/>
      </xdr:nvSpPr>
      <xdr:spPr>
        <a:xfrm>
          <a:off x="18167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58619</xdr:rowOff>
    </xdr:from>
    <xdr:ext cx="405111" cy="259045"/>
    <xdr:sp macro="" textlink="">
      <xdr:nvSpPr>
        <xdr:cNvPr id="91" name="n_4mainValue【図書館】&#10;有形固定資産減価償却率">
          <a:extLst>
            <a:ext uri="{FF2B5EF4-FFF2-40B4-BE49-F238E27FC236}">
              <a16:creationId xmlns:a16="http://schemas.microsoft.com/office/drawing/2014/main" id="{ABB31F0A-D1EB-483B-93D6-B2EF099D5E53}"/>
            </a:ext>
          </a:extLst>
        </xdr:cNvPr>
        <xdr:cNvSpPr txBox="1"/>
      </xdr:nvSpPr>
      <xdr:spPr>
        <a:xfrm>
          <a:off x="927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502559C-C9C2-4A56-9AC1-486003610C7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006A9C2-2E1A-4FAD-B48C-12D23CD1F4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096FB5D-5759-409A-BFC7-C9DF3551543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3A74F48-B6B4-4910-866E-59737E5EFA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5CEC4E5-87A5-477B-AB16-81B9C46B87D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3FFA5FB-7798-4725-BD69-91F9BD9E96F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40A29DC-07F9-40B7-ACFC-3808D146B3B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DFE8861-EE6C-4BC5-95C5-653301264AB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DD27D21-304B-4CDB-AC7A-9C1228A54FF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07AABAA-BC68-4EBC-8D4D-528C00F40B1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E59246D-FAB4-4120-8271-44D6653DE5A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E7535AE-15FF-4B4A-8196-CE5256A5BDE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733258F-6DD0-4E2B-BC1E-7B852DB525B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7793ED7-FC3C-4C08-9C91-7A3C57B87E8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88BD493-BB54-49F6-8513-819591597D3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F4BC41C-1BC8-4A8F-8C72-27ABFC5C944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96891F6-3BAF-4C32-8F28-E9D347FA3FF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A1389DB-732C-4F8D-8748-35E17DDDA46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EF83AED-6841-48AF-84E0-C63CD0D09CF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C08C518-E6C2-418C-B5BA-79BB2C4AC65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982C68C-BBC2-4D04-8451-4BDB63A347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8B992BA-4ED3-419D-8649-074169DD5CE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0A0871E-5F4C-4E2C-9F29-D022735132B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3CCC76BC-79DC-4647-A690-8B5B790D5B62}"/>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137AA7D5-A86E-4ABA-9DB6-B9A1773CAFF8}"/>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8C7CC36D-57A2-4F45-B765-CD2C7C68132A}"/>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30AE98CF-5898-4FDE-AA90-CB130AAEA1CF}"/>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52993385-7897-43D9-9F85-B46C68BEB6F7}"/>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0A7EB6A5-34E1-4CCD-929F-EA30258F96B9}"/>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3E14D311-E1A0-481A-963E-F7532F130B1A}"/>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0084431F-68D1-4C4A-9C25-DCAB6B117978}"/>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6CB8F34-DA68-439A-8BDA-3018745C7FE6}"/>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8E3B6BE1-338E-4149-8A39-C5AC34D65EF5}"/>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5CCA0B15-4F6D-471A-BDA3-4FAAE9881E38}"/>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6228C4F-3B42-4D89-9DB0-A5E6A161A7F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6D85824-6FBA-4ED0-A252-9BFE452DCB1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9363FA8-98FF-4F22-BFC6-F271B8E1850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FA38260-576D-4B6F-B389-C4C7AC8C851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D1CD388-AE80-4FB1-BD20-7166463D196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166370</xdr:rowOff>
    </xdr:from>
    <xdr:to>
      <xdr:col>55</xdr:col>
      <xdr:colOff>50800</xdr:colOff>
      <xdr:row>41</xdr:row>
      <xdr:rowOff>96520</xdr:rowOff>
    </xdr:to>
    <xdr:sp macro="" textlink="">
      <xdr:nvSpPr>
        <xdr:cNvPr id="131" name="楕円 130">
          <a:extLst>
            <a:ext uri="{FF2B5EF4-FFF2-40B4-BE49-F238E27FC236}">
              <a16:creationId xmlns:a16="http://schemas.microsoft.com/office/drawing/2014/main" id="{4143F0DA-5B17-43A5-9907-B0BD0155FCD1}"/>
            </a:ext>
          </a:extLst>
        </xdr:cNvPr>
        <xdr:cNvSpPr/>
      </xdr:nvSpPr>
      <xdr:spPr>
        <a:xfrm>
          <a:off x="104267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144797</xdr:rowOff>
    </xdr:from>
    <xdr:ext cx="469744" cy="259045"/>
    <xdr:sp macro="" textlink="">
      <xdr:nvSpPr>
        <xdr:cNvPr id="132" name="【図書館】&#10;一人当たり面積該当値テキスト">
          <a:extLst>
            <a:ext uri="{FF2B5EF4-FFF2-40B4-BE49-F238E27FC236}">
              <a16:creationId xmlns:a16="http://schemas.microsoft.com/office/drawing/2014/main" id="{E5BCE636-E926-4127-A2D4-FF424F1EF6E9}"/>
            </a:ext>
          </a:extLst>
        </xdr:cNvPr>
        <xdr:cNvSpPr txBox="1"/>
      </xdr:nvSpPr>
      <xdr:spPr>
        <a:xfrm>
          <a:off x="10515600"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166370</xdr:rowOff>
    </xdr:from>
    <xdr:to>
      <xdr:col>50</xdr:col>
      <xdr:colOff>165100</xdr:colOff>
      <xdr:row>41</xdr:row>
      <xdr:rowOff>96520</xdr:rowOff>
    </xdr:to>
    <xdr:sp macro="" textlink="">
      <xdr:nvSpPr>
        <xdr:cNvPr id="133" name="楕円 132">
          <a:extLst>
            <a:ext uri="{FF2B5EF4-FFF2-40B4-BE49-F238E27FC236}">
              <a16:creationId xmlns:a16="http://schemas.microsoft.com/office/drawing/2014/main" id="{5F751453-6724-4B28-8900-D8DD9D27BEFC}"/>
            </a:ext>
          </a:extLst>
        </xdr:cNvPr>
        <xdr:cNvSpPr/>
      </xdr:nvSpPr>
      <xdr:spPr>
        <a:xfrm>
          <a:off x="9588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45720</xdr:rowOff>
    </xdr:from>
    <xdr:to>
      <xdr:col>55</xdr:col>
      <xdr:colOff>0</xdr:colOff>
      <xdr:row>41</xdr:row>
      <xdr:rowOff>45720</xdr:rowOff>
    </xdr:to>
    <xdr:cxnSp macro="">
      <xdr:nvCxnSpPr>
        <xdr:cNvPr id="134" name="直線コネクタ 133">
          <a:extLst>
            <a:ext uri="{FF2B5EF4-FFF2-40B4-BE49-F238E27FC236}">
              <a16:creationId xmlns:a16="http://schemas.microsoft.com/office/drawing/2014/main" id="{24BAD57C-60D8-4BF6-95A6-3BD3AF27261A}"/>
            </a:ext>
          </a:extLst>
        </xdr:cNvPr>
        <xdr:cNvCxnSpPr/>
      </xdr:nvCxnSpPr>
      <xdr:spPr>
        <a:xfrm>
          <a:off x="9639300" y="707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166370</xdr:rowOff>
    </xdr:from>
    <xdr:to>
      <xdr:col>46</xdr:col>
      <xdr:colOff>38100</xdr:colOff>
      <xdr:row>41</xdr:row>
      <xdr:rowOff>96520</xdr:rowOff>
    </xdr:to>
    <xdr:sp macro="" textlink="">
      <xdr:nvSpPr>
        <xdr:cNvPr id="135" name="楕円 134">
          <a:extLst>
            <a:ext uri="{FF2B5EF4-FFF2-40B4-BE49-F238E27FC236}">
              <a16:creationId xmlns:a16="http://schemas.microsoft.com/office/drawing/2014/main" id="{78963510-A8E0-45E6-9AA1-1E113CA3CA36}"/>
            </a:ext>
          </a:extLst>
        </xdr:cNvPr>
        <xdr:cNvSpPr/>
      </xdr:nvSpPr>
      <xdr:spPr>
        <a:xfrm>
          <a:off x="8699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45720</xdr:rowOff>
    </xdr:from>
    <xdr:to>
      <xdr:col>50</xdr:col>
      <xdr:colOff>114300</xdr:colOff>
      <xdr:row>41</xdr:row>
      <xdr:rowOff>45720</xdr:rowOff>
    </xdr:to>
    <xdr:cxnSp macro="">
      <xdr:nvCxnSpPr>
        <xdr:cNvPr id="136" name="直線コネクタ 135">
          <a:extLst>
            <a:ext uri="{FF2B5EF4-FFF2-40B4-BE49-F238E27FC236}">
              <a16:creationId xmlns:a16="http://schemas.microsoft.com/office/drawing/2014/main" id="{767CEE64-D2DA-48F6-9230-A8A29EB98EE7}"/>
            </a:ext>
          </a:extLst>
        </xdr:cNvPr>
        <xdr:cNvCxnSpPr/>
      </xdr:nvCxnSpPr>
      <xdr:spPr>
        <a:xfrm>
          <a:off x="8750300" y="707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166370</xdr:rowOff>
    </xdr:from>
    <xdr:to>
      <xdr:col>41</xdr:col>
      <xdr:colOff>101600</xdr:colOff>
      <xdr:row>41</xdr:row>
      <xdr:rowOff>96520</xdr:rowOff>
    </xdr:to>
    <xdr:sp macro="" textlink="">
      <xdr:nvSpPr>
        <xdr:cNvPr id="137" name="楕円 136">
          <a:extLst>
            <a:ext uri="{FF2B5EF4-FFF2-40B4-BE49-F238E27FC236}">
              <a16:creationId xmlns:a16="http://schemas.microsoft.com/office/drawing/2014/main" id="{941B2C4B-5D68-4CF2-B4EF-C687D4B270EA}"/>
            </a:ext>
          </a:extLst>
        </xdr:cNvPr>
        <xdr:cNvSpPr/>
      </xdr:nvSpPr>
      <xdr:spPr>
        <a:xfrm>
          <a:off x="7810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45720</xdr:rowOff>
    </xdr:from>
    <xdr:to>
      <xdr:col>45</xdr:col>
      <xdr:colOff>177800</xdr:colOff>
      <xdr:row>41</xdr:row>
      <xdr:rowOff>45720</xdr:rowOff>
    </xdr:to>
    <xdr:cxnSp macro="">
      <xdr:nvCxnSpPr>
        <xdr:cNvPr id="138" name="直線コネクタ 137">
          <a:extLst>
            <a:ext uri="{FF2B5EF4-FFF2-40B4-BE49-F238E27FC236}">
              <a16:creationId xmlns:a16="http://schemas.microsoft.com/office/drawing/2014/main" id="{ED12FD48-433A-44EC-9CFB-63BCCDEB7013}"/>
            </a:ext>
          </a:extLst>
        </xdr:cNvPr>
        <xdr:cNvCxnSpPr/>
      </xdr:nvCxnSpPr>
      <xdr:spPr>
        <a:xfrm>
          <a:off x="7861300" y="707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166370</xdr:rowOff>
    </xdr:from>
    <xdr:to>
      <xdr:col>36</xdr:col>
      <xdr:colOff>165100</xdr:colOff>
      <xdr:row>41</xdr:row>
      <xdr:rowOff>96520</xdr:rowOff>
    </xdr:to>
    <xdr:sp macro="" textlink="">
      <xdr:nvSpPr>
        <xdr:cNvPr id="139" name="楕円 138">
          <a:extLst>
            <a:ext uri="{FF2B5EF4-FFF2-40B4-BE49-F238E27FC236}">
              <a16:creationId xmlns:a16="http://schemas.microsoft.com/office/drawing/2014/main" id="{6921623C-9655-4993-9FAF-D711DDC6080F}"/>
            </a:ext>
          </a:extLst>
        </xdr:cNvPr>
        <xdr:cNvSpPr/>
      </xdr:nvSpPr>
      <xdr:spPr>
        <a:xfrm>
          <a:off x="6921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45720</xdr:rowOff>
    </xdr:from>
    <xdr:to>
      <xdr:col>41</xdr:col>
      <xdr:colOff>50800</xdr:colOff>
      <xdr:row>41</xdr:row>
      <xdr:rowOff>45720</xdr:rowOff>
    </xdr:to>
    <xdr:cxnSp macro="">
      <xdr:nvCxnSpPr>
        <xdr:cNvPr id="140" name="直線コネクタ 139">
          <a:extLst>
            <a:ext uri="{FF2B5EF4-FFF2-40B4-BE49-F238E27FC236}">
              <a16:creationId xmlns:a16="http://schemas.microsoft.com/office/drawing/2014/main" id="{E166B39D-12A1-4D00-ADD8-257DA933E16F}"/>
            </a:ext>
          </a:extLst>
        </xdr:cNvPr>
        <xdr:cNvCxnSpPr/>
      </xdr:nvCxnSpPr>
      <xdr:spPr>
        <a:xfrm>
          <a:off x="6972300" y="707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E649330C-8ADC-4173-B9A5-4F5438163B8E}"/>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6E08AAC1-6FC6-4CFF-BF4A-4390F79C055E}"/>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9BF6A508-0099-4F6B-A562-70932BDFD4F0}"/>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79AAAB60-6B74-4E77-A3BB-5EE4C92820CE}"/>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87647</xdr:rowOff>
    </xdr:from>
    <xdr:ext cx="469744" cy="259045"/>
    <xdr:sp macro="" textlink="">
      <xdr:nvSpPr>
        <xdr:cNvPr id="145" name="n_1mainValue【図書館】&#10;一人当たり面積">
          <a:extLst>
            <a:ext uri="{FF2B5EF4-FFF2-40B4-BE49-F238E27FC236}">
              <a16:creationId xmlns:a16="http://schemas.microsoft.com/office/drawing/2014/main" id="{D1956408-EC47-4896-9E80-FF506948C45D}"/>
            </a:ext>
          </a:extLst>
        </xdr:cNvPr>
        <xdr:cNvSpPr txBox="1"/>
      </xdr:nvSpPr>
      <xdr:spPr>
        <a:xfrm>
          <a:off x="93917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87647</xdr:rowOff>
    </xdr:from>
    <xdr:ext cx="469744" cy="259045"/>
    <xdr:sp macro="" textlink="">
      <xdr:nvSpPr>
        <xdr:cNvPr id="146" name="n_2mainValue【図書館】&#10;一人当たり面積">
          <a:extLst>
            <a:ext uri="{FF2B5EF4-FFF2-40B4-BE49-F238E27FC236}">
              <a16:creationId xmlns:a16="http://schemas.microsoft.com/office/drawing/2014/main" id="{2E436B75-6465-4677-BC50-91DDBF1206EE}"/>
            </a:ext>
          </a:extLst>
        </xdr:cNvPr>
        <xdr:cNvSpPr txBox="1"/>
      </xdr:nvSpPr>
      <xdr:spPr>
        <a:xfrm>
          <a:off x="8515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87647</xdr:rowOff>
    </xdr:from>
    <xdr:ext cx="469744" cy="259045"/>
    <xdr:sp macro="" textlink="">
      <xdr:nvSpPr>
        <xdr:cNvPr id="147" name="n_3mainValue【図書館】&#10;一人当たり面積">
          <a:extLst>
            <a:ext uri="{FF2B5EF4-FFF2-40B4-BE49-F238E27FC236}">
              <a16:creationId xmlns:a16="http://schemas.microsoft.com/office/drawing/2014/main" id="{BF978549-D8E9-49D7-90CE-E8EF32F0ADCD}"/>
            </a:ext>
          </a:extLst>
        </xdr:cNvPr>
        <xdr:cNvSpPr txBox="1"/>
      </xdr:nvSpPr>
      <xdr:spPr>
        <a:xfrm>
          <a:off x="7626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87647</xdr:rowOff>
    </xdr:from>
    <xdr:ext cx="469744" cy="259045"/>
    <xdr:sp macro="" textlink="">
      <xdr:nvSpPr>
        <xdr:cNvPr id="148" name="n_4mainValue【図書館】&#10;一人当たり面積">
          <a:extLst>
            <a:ext uri="{FF2B5EF4-FFF2-40B4-BE49-F238E27FC236}">
              <a16:creationId xmlns:a16="http://schemas.microsoft.com/office/drawing/2014/main" id="{FCC85CEC-E870-47B4-AFCB-5F4564BF8443}"/>
            </a:ext>
          </a:extLst>
        </xdr:cNvPr>
        <xdr:cNvSpPr txBox="1"/>
      </xdr:nvSpPr>
      <xdr:spPr>
        <a:xfrm>
          <a:off x="6737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665E0C5-D8B7-4732-8379-4C5A4C7E6AE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FC38A30-9BD5-4A2D-BDE3-56A0F476B2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BBF6F06-73CF-4A34-841E-736A68DA9D1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4AACFE6-2E65-42C3-B57D-29496F9AE0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F469346-697C-4EC1-AA0D-A0933FC7F8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849DEDF-3D06-4FC6-8F45-4DC6A40DC3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AEF05D8-8F2A-4236-975D-32DD1E5217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26A7EF6-CC52-4568-9A1C-F63CD88EF04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27CF802-98E8-4FD2-8291-D92B8F554C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F4EA6DD-9E6C-4044-A720-7356B240F8C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1F42A94-ED4F-4EE1-AE9D-379EB588E69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3B9FEBD-32C1-41C5-AC19-665A18EE88C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5B980AC7-10CF-465C-8BB6-0093BE190F3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846E278-71F0-4403-B32F-D0EB7474B50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287063E-D3A5-47A2-9920-F592C169B71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40BC66E-0128-4A71-A5C6-464BBE61545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6B0F80A-9298-4724-AD7D-F9CA5DCDBC6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A7AEE0F-6754-4ACB-B184-35B4A0BF5BB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04C6F7C-EB11-4C96-AA28-BE5B12164B3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CF02B55-E7D2-4D43-972B-8253B83647D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3FD64D6-9DC1-4A5D-BF92-EE0198F3551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CCECC09-4229-4D2B-B819-5365C74748A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EA70F97-7856-405E-B77C-55D298EA46C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DD1784E-7E5E-4771-815A-CC9627C4BD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134E8BDD-8AA6-4DDB-88BE-5C8990D6726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E71CE9C9-A045-4ECF-953F-9695685AED41}"/>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B52A1792-D7C0-4F08-9541-64DA1E52D35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9B87538B-4AAF-479E-8539-A7A6A387FBE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DE0BDC62-55DD-4595-8497-4E77D41F7306}"/>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725F907A-DA5B-4FA6-8273-A5458BFE8CDC}"/>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60A83D21-B6DB-46D0-8313-AD67D0C21C16}"/>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7F92BB23-B2AF-4100-8DB7-78F57616AE15}"/>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45490F1C-EF87-410F-B131-79F76FEFE415}"/>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503B12B0-FEFF-402E-8878-BEF6F1131901}"/>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906A05A6-0F10-417C-93B2-23B3CABAD592}"/>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C785ACAF-8A6A-4050-ACBB-24F2D4731119}"/>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B07573-2B95-4F70-A07D-D89E73ABA4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57032CC-369B-4729-978B-30963C8094D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0826329-027F-4503-B4A8-CBE8AC3CFC2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C512304-44E1-4DCB-AEB6-3D8ED9DF973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0C5D429-B3F2-4BAA-A856-B9800708E25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92891</xdr:rowOff>
    </xdr:from>
    <xdr:to>
      <xdr:col>24</xdr:col>
      <xdr:colOff>114300</xdr:colOff>
      <xdr:row>60</xdr:row>
      <xdr:rowOff>23041</xdr:rowOff>
    </xdr:to>
    <xdr:sp macro="" textlink="">
      <xdr:nvSpPr>
        <xdr:cNvPr id="190" name="楕円 189">
          <a:extLst>
            <a:ext uri="{FF2B5EF4-FFF2-40B4-BE49-F238E27FC236}">
              <a16:creationId xmlns:a16="http://schemas.microsoft.com/office/drawing/2014/main" id="{E5C580AD-601E-415B-AAFD-18A4358E83C5}"/>
            </a:ext>
          </a:extLst>
        </xdr:cNvPr>
        <xdr:cNvSpPr/>
      </xdr:nvSpPr>
      <xdr:spPr>
        <a:xfrm>
          <a:off x="45847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115768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2FC031D-C61A-462F-9B93-2567BAA0A404}"/>
            </a:ext>
          </a:extLst>
        </xdr:cNvPr>
        <xdr:cNvSpPr txBox="1"/>
      </xdr:nvSpPr>
      <xdr:spPr>
        <a:xfrm>
          <a:off x="4673600" y="1005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53703</xdr:rowOff>
    </xdr:from>
    <xdr:to>
      <xdr:col>20</xdr:col>
      <xdr:colOff>38100</xdr:colOff>
      <xdr:row>59</xdr:row>
      <xdr:rowOff>155303</xdr:rowOff>
    </xdr:to>
    <xdr:sp macro="" textlink="">
      <xdr:nvSpPr>
        <xdr:cNvPr id="192" name="楕円 191">
          <a:extLst>
            <a:ext uri="{FF2B5EF4-FFF2-40B4-BE49-F238E27FC236}">
              <a16:creationId xmlns:a16="http://schemas.microsoft.com/office/drawing/2014/main" id="{79F55E77-F40F-412A-B9AD-7093C3BE9AA2}"/>
            </a:ext>
          </a:extLst>
        </xdr:cNvPr>
        <xdr:cNvSpPr/>
      </xdr:nvSpPr>
      <xdr:spPr>
        <a:xfrm>
          <a:off x="3746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104503</xdr:rowOff>
    </xdr:from>
    <xdr:to>
      <xdr:col>24</xdr:col>
      <xdr:colOff>63500</xdr:colOff>
      <xdr:row>59</xdr:row>
      <xdr:rowOff>143691</xdr:rowOff>
    </xdr:to>
    <xdr:cxnSp macro="">
      <xdr:nvCxnSpPr>
        <xdr:cNvPr id="193" name="直線コネクタ 192">
          <a:extLst>
            <a:ext uri="{FF2B5EF4-FFF2-40B4-BE49-F238E27FC236}">
              <a16:creationId xmlns:a16="http://schemas.microsoft.com/office/drawing/2014/main" id="{97EA1CEF-8E49-4AA0-9DC5-6806C1830D44}"/>
            </a:ext>
          </a:extLst>
        </xdr:cNvPr>
        <xdr:cNvCxnSpPr/>
      </xdr:nvCxnSpPr>
      <xdr:spPr>
        <a:xfrm>
          <a:off x="3797300" y="1022005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4" name="楕円 193">
          <a:extLst>
            <a:ext uri="{FF2B5EF4-FFF2-40B4-BE49-F238E27FC236}">
              <a16:creationId xmlns:a16="http://schemas.microsoft.com/office/drawing/2014/main" id="{23CC85D9-F649-424C-B30A-1BCF43458CEC}"/>
            </a:ext>
          </a:extLst>
        </xdr:cNvPr>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104503</xdr:rowOff>
    </xdr:from>
    <xdr:to>
      <xdr:col>19</xdr:col>
      <xdr:colOff>177800</xdr:colOff>
      <xdr:row>61</xdr:row>
      <xdr:rowOff>122465</xdr:rowOff>
    </xdr:to>
    <xdr:cxnSp macro="">
      <xdr:nvCxnSpPr>
        <xdr:cNvPr id="195" name="直線コネクタ 194">
          <a:extLst>
            <a:ext uri="{FF2B5EF4-FFF2-40B4-BE49-F238E27FC236}">
              <a16:creationId xmlns:a16="http://schemas.microsoft.com/office/drawing/2014/main" id="{7CD88D7E-0C49-4B28-86B7-6F4A2F90693A}"/>
            </a:ext>
          </a:extLst>
        </xdr:cNvPr>
        <xdr:cNvCxnSpPr/>
      </xdr:nvCxnSpPr>
      <xdr:spPr>
        <a:xfrm flipV="1">
          <a:off x="2908300" y="10220053"/>
          <a:ext cx="889000" cy="36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96" name="楕円 195">
          <a:extLst>
            <a:ext uri="{FF2B5EF4-FFF2-40B4-BE49-F238E27FC236}">
              <a16:creationId xmlns:a16="http://schemas.microsoft.com/office/drawing/2014/main" id="{2BD92A7F-FAB9-4AB3-8F7B-AACECCCFB4D2}"/>
            </a:ext>
          </a:extLst>
        </xdr:cNvPr>
        <xdr:cNvSpPr/>
      </xdr:nvSpPr>
      <xdr:spPr>
        <a:xfrm>
          <a:off x="1968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86541</xdr:rowOff>
    </xdr:from>
    <xdr:to>
      <xdr:col>15</xdr:col>
      <xdr:colOff>50800</xdr:colOff>
      <xdr:row>61</xdr:row>
      <xdr:rowOff>122465</xdr:rowOff>
    </xdr:to>
    <xdr:cxnSp macro="">
      <xdr:nvCxnSpPr>
        <xdr:cNvPr id="197" name="直線コネクタ 196">
          <a:extLst>
            <a:ext uri="{FF2B5EF4-FFF2-40B4-BE49-F238E27FC236}">
              <a16:creationId xmlns:a16="http://schemas.microsoft.com/office/drawing/2014/main" id="{E9E44DD9-29E0-4BBD-A33E-93D9F6D33400}"/>
            </a:ext>
          </a:extLst>
        </xdr:cNvPr>
        <xdr:cNvCxnSpPr/>
      </xdr:nvCxnSpPr>
      <xdr:spPr>
        <a:xfrm>
          <a:off x="2019300" y="105449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198" name="楕円 197">
          <a:extLst>
            <a:ext uri="{FF2B5EF4-FFF2-40B4-BE49-F238E27FC236}">
              <a16:creationId xmlns:a16="http://schemas.microsoft.com/office/drawing/2014/main" id="{20637C2F-673A-4F61-9B9E-6CA260178898}"/>
            </a:ext>
          </a:extLst>
        </xdr:cNvPr>
        <xdr:cNvSpPr/>
      </xdr:nvSpPr>
      <xdr:spPr>
        <a:xfrm>
          <a:off x="1079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55517</xdr:rowOff>
    </xdr:from>
    <xdr:to>
      <xdr:col>10</xdr:col>
      <xdr:colOff>114300</xdr:colOff>
      <xdr:row>61</xdr:row>
      <xdr:rowOff>86541</xdr:rowOff>
    </xdr:to>
    <xdr:cxnSp macro="">
      <xdr:nvCxnSpPr>
        <xdr:cNvPr id="199" name="直線コネクタ 198">
          <a:extLst>
            <a:ext uri="{FF2B5EF4-FFF2-40B4-BE49-F238E27FC236}">
              <a16:creationId xmlns:a16="http://schemas.microsoft.com/office/drawing/2014/main" id="{9FCE00D5-C811-4986-B369-9E7875769CEB}"/>
            </a:ext>
          </a:extLst>
        </xdr:cNvPr>
        <xdr:cNvCxnSpPr/>
      </xdr:nvCxnSpPr>
      <xdr:spPr>
        <a:xfrm>
          <a:off x="1130300" y="1051396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67D5FCE3-2FBB-4DFA-A01F-F0315298B67A}"/>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18F310D1-7168-4D29-8D7E-0DA754659F4D}"/>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3E1B62BE-9ACC-46AF-9073-7CEE3B78352E}"/>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DA1B7823-F906-4DF2-9A8C-91A56A9058E2}"/>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380</xdr:rowOff>
    </xdr:from>
    <xdr:ext cx="405111" cy="259045"/>
    <xdr:sp macro="" textlink="">
      <xdr:nvSpPr>
        <xdr:cNvPr id="204" name="n_1mainValue【体育館・プール】&#10;有形固定資産減価償却率">
          <a:extLst>
            <a:ext uri="{FF2B5EF4-FFF2-40B4-BE49-F238E27FC236}">
              <a16:creationId xmlns:a16="http://schemas.microsoft.com/office/drawing/2014/main" id="{399075D1-765A-42C6-9AF3-B2A1371F4F61}"/>
            </a:ext>
          </a:extLst>
        </xdr:cNvPr>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5" name="n_2mainValue【体育館・プール】&#10;有形固定資産減価償却率">
          <a:extLst>
            <a:ext uri="{FF2B5EF4-FFF2-40B4-BE49-F238E27FC236}">
              <a16:creationId xmlns:a16="http://schemas.microsoft.com/office/drawing/2014/main" id="{0E6DAFB8-2A1B-4BCB-8954-40BFB4B78625}"/>
            </a:ext>
          </a:extLst>
        </xdr:cNvPr>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6" name="n_3mainValue【体育館・プール】&#10;有形固定資産減価償却率">
          <a:extLst>
            <a:ext uri="{FF2B5EF4-FFF2-40B4-BE49-F238E27FC236}">
              <a16:creationId xmlns:a16="http://schemas.microsoft.com/office/drawing/2014/main" id="{4FB7ECBB-5A97-4A89-B8D9-5B14269764DB}"/>
            </a:ext>
          </a:extLst>
        </xdr:cNvPr>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97444</xdr:rowOff>
    </xdr:from>
    <xdr:ext cx="405111" cy="259045"/>
    <xdr:sp macro="" textlink="">
      <xdr:nvSpPr>
        <xdr:cNvPr id="207" name="n_4mainValue【体育館・プール】&#10;有形固定資産減価償却率">
          <a:extLst>
            <a:ext uri="{FF2B5EF4-FFF2-40B4-BE49-F238E27FC236}">
              <a16:creationId xmlns:a16="http://schemas.microsoft.com/office/drawing/2014/main" id="{D189C5CC-DEAE-4998-9825-D0361F3B1001}"/>
            </a:ext>
          </a:extLst>
        </xdr:cNvPr>
        <xdr:cNvSpPr txBox="1"/>
      </xdr:nvSpPr>
      <xdr:spPr>
        <a:xfrm>
          <a:off x="927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39B46CE-3899-4CC8-94DB-1B95755D2E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8AB81D8-6E66-42FD-8983-8E8848DC751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77D4BC2-3E6D-41A8-B4DB-58949378CC9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387E70A-DB51-44AD-BBE1-51F40F30A8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9D285A3-7FEB-4F09-9C34-17E863E0758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ED61C35-B50C-4813-9D76-269A1772699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4FBB3522-ABAF-4DE1-BF64-E35F17C220A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293162C-6EE5-45B1-ACD0-9F41734D83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527B927-3F40-4F61-9DB5-6D2E32E474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F7CC798-226F-4B39-B58A-15A06E53111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DD255F9C-D6CA-43DB-B413-DE1E0D92C09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30411850-33EA-4932-AC88-F3CB6E7B0B2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59248732-8D14-4745-ADC5-6D324B22B73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F3846E4-5952-4C12-991F-2820C9DB34E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D65FBAAD-8028-4ED0-89D4-57144360339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9368921C-AC31-4AF5-BDF1-CC689A96110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153E80B3-2775-4AFD-B697-42B4208C8E1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29F7BE51-F848-476C-8C84-4AF1FA0DEA2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A58FE9AD-C3BC-4CAB-9ECB-2BB03A95B10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53EFAD9-35D7-4C0D-818D-B65417BF231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2B5F6A33-7225-462E-8134-877C0228819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78BCD559-C0C5-4C73-9946-AD337B81866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4958D42B-4D9D-4F7F-9577-7EE047921E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BF1130E-9D8C-44E4-998F-54D371811C3E}"/>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B17C8471-EBB6-40B3-AE16-2A7A11FFB149}"/>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84778024-4846-42C8-BFD3-BCBEDF3BB78A}"/>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420C1807-BE0C-4402-8E6D-FDF8D652CAE4}"/>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C7F4EEE1-602E-4C62-8231-8DA8109F19B8}"/>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355ACFF6-CF02-4A1A-A1F9-7B51DE2D2BD8}"/>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C09BA1FB-B926-4B89-BFFD-F88F011FE6B8}"/>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2F926CD-FC96-4B05-AE0C-892F9511E082}"/>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1DDC9D9E-0A86-42BA-B433-BDC8CE16158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EC2D9BC8-70D4-47E7-994C-9B408DEA9B4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B5AA5CD-2F9C-420A-B3A1-3C38A87274CE}"/>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118B47-A2AE-4982-AB53-2EFC5C8C46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FFEC488-49CB-4AC9-8DBD-30F791A79A0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07665B6-5117-4AE9-B50C-6CB4CDD430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D7D53C4-A2C7-4A8A-8DBD-7051AC7D7DF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B3D4A2F-ED6A-41C6-90A8-DBAC89C0BA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47" name="楕円 246">
          <a:extLst>
            <a:ext uri="{FF2B5EF4-FFF2-40B4-BE49-F238E27FC236}">
              <a16:creationId xmlns:a16="http://schemas.microsoft.com/office/drawing/2014/main" id="{A58A7432-2186-4C20-8691-BC4D7DCE484F}"/>
            </a:ext>
          </a:extLst>
        </xdr:cNvPr>
        <xdr:cNvSpPr/>
      </xdr:nvSpPr>
      <xdr:spPr>
        <a:xfrm>
          <a:off x="10426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109237</xdr:rowOff>
    </xdr:from>
    <xdr:ext cx="469744" cy="259045"/>
    <xdr:sp macro="" textlink="">
      <xdr:nvSpPr>
        <xdr:cNvPr id="248" name="【体育館・プール】&#10;一人当たり面積該当値テキスト">
          <a:extLst>
            <a:ext uri="{FF2B5EF4-FFF2-40B4-BE49-F238E27FC236}">
              <a16:creationId xmlns:a16="http://schemas.microsoft.com/office/drawing/2014/main" id="{0AEDCB02-5775-4382-9A0E-91DF57B17DF1}"/>
            </a:ext>
          </a:extLst>
        </xdr:cNvPr>
        <xdr:cNvSpPr txBox="1"/>
      </xdr:nvSpPr>
      <xdr:spPr>
        <a:xfrm>
          <a:off x="10515600"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88265</xdr:rowOff>
    </xdr:from>
    <xdr:to>
      <xdr:col>50</xdr:col>
      <xdr:colOff>165100</xdr:colOff>
      <xdr:row>61</xdr:row>
      <xdr:rowOff>18415</xdr:rowOff>
    </xdr:to>
    <xdr:sp macro="" textlink="">
      <xdr:nvSpPr>
        <xdr:cNvPr id="249" name="楕円 248">
          <a:extLst>
            <a:ext uri="{FF2B5EF4-FFF2-40B4-BE49-F238E27FC236}">
              <a16:creationId xmlns:a16="http://schemas.microsoft.com/office/drawing/2014/main" id="{C690EB4A-B915-4F47-B88F-C4A76BE9A34B}"/>
            </a:ext>
          </a:extLst>
        </xdr:cNvPr>
        <xdr:cNvSpPr/>
      </xdr:nvSpPr>
      <xdr:spPr>
        <a:xfrm>
          <a:off x="9588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137160</xdr:rowOff>
    </xdr:from>
    <xdr:to>
      <xdr:col>55</xdr:col>
      <xdr:colOff>0</xdr:colOff>
      <xdr:row>60</xdr:row>
      <xdr:rowOff>139065</xdr:rowOff>
    </xdr:to>
    <xdr:cxnSp macro="">
      <xdr:nvCxnSpPr>
        <xdr:cNvPr id="250" name="直線コネクタ 249">
          <a:extLst>
            <a:ext uri="{FF2B5EF4-FFF2-40B4-BE49-F238E27FC236}">
              <a16:creationId xmlns:a16="http://schemas.microsoft.com/office/drawing/2014/main" id="{1FAB30A1-034B-4F9F-B663-F8943C81C38E}"/>
            </a:ext>
          </a:extLst>
        </xdr:cNvPr>
        <xdr:cNvCxnSpPr/>
      </xdr:nvCxnSpPr>
      <xdr:spPr>
        <a:xfrm flipV="1">
          <a:off x="9639300" y="104241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156845</xdr:rowOff>
    </xdr:from>
    <xdr:to>
      <xdr:col>46</xdr:col>
      <xdr:colOff>38100</xdr:colOff>
      <xdr:row>61</xdr:row>
      <xdr:rowOff>86995</xdr:rowOff>
    </xdr:to>
    <xdr:sp macro="" textlink="">
      <xdr:nvSpPr>
        <xdr:cNvPr id="251" name="楕円 250">
          <a:extLst>
            <a:ext uri="{FF2B5EF4-FFF2-40B4-BE49-F238E27FC236}">
              <a16:creationId xmlns:a16="http://schemas.microsoft.com/office/drawing/2014/main" id="{D2173024-0575-44FB-9457-3F2AAC261AE9}"/>
            </a:ext>
          </a:extLst>
        </xdr:cNvPr>
        <xdr:cNvSpPr/>
      </xdr:nvSpPr>
      <xdr:spPr>
        <a:xfrm>
          <a:off x="8699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139065</xdr:rowOff>
    </xdr:from>
    <xdr:to>
      <xdr:col>50</xdr:col>
      <xdr:colOff>114300</xdr:colOff>
      <xdr:row>61</xdr:row>
      <xdr:rowOff>36195</xdr:rowOff>
    </xdr:to>
    <xdr:cxnSp macro="">
      <xdr:nvCxnSpPr>
        <xdr:cNvPr id="252" name="直線コネクタ 251">
          <a:extLst>
            <a:ext uri="{FF2B5EF4-FFF2-40B4-BE49-F238E27FC236}">
              <a16:creationId xmlns:a16="http://schemas.microsoft.com/office/drawing/2014/main" id="{63B2F742-13FE-480D-9FA1-DDBC6F378312}"/>
            </a:ext>
          </a:extLst>
        </xdr:cNvPr>
        <xdr:cNvCxnSpPr/>
      </xdr:nvCxnSpPr>
      <xdr:spPr>
        <a:xfrm flipV="1">
          <a:off x="8750300" y="1042606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126365</xdr:rowOff>
    </xdr:from>
    <xdr:to>
      <xdr:col>41</xdr:col>
      <xdr:colOff>101600</xdr:colOff>
      <xdr:row>61</xdr:row>
      <xdr:rowOff>56515</xdr:rowOff>
    </xdr:to>
    <xdr:sp macro="" textlink="">
      <xdr:nvSpPr>
        <xdr:cNvPr id="253" name="楕円 252">
          <a:extLst>
            <a:ext uri="{FF2B5EF4-FFF2-40B4-BE49-F238E27FC236}">
              <a16:creationId xmlns:a16="http://schemas.microsoft.com/office/drawing/2014/main" id="{4EE20813-CFED-4F48-82E2-F849AE02960F}"/>
            </a:ext>
          </a:extLst>
        </xdr:cNvPr>
        <xdr:cNvSpPr/>
      </xdr:nvSpPr>
      <xdr:spPr>
        <a:xfrm>
          <a:off x="7810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5715</xdr:rowOff>
    </xdr:from>
    <xdr:to>
      <xdr:col>45</xdr:col>
      <xdr:colOff>177800</xdr:colOff>
      <xdr:row>61</xdr:row>
      <xdr:rowOff>36195</xdr:rowOff>
    </xdr:to>
    <xdr:cxnSp macro="">
      <xdr:nvCxnSpPr>
        <xdr:cNvPr id="254" name="直線コネクタ 253">
          <a:extLst>
            <a:ext uri="{FF2B5EF4-FFF2-40B4-BE49-F238E27FC236}">
              <a16:creationId xmlns:a16="http://schemas.microsoft.com/office/drawing/2014/main" id="{AFD482A5-AF4D-4DFD-ABA6-05207FA131CB}"/>
            </a:ext>
          </a:extLst>
        </xdr:cNvPr>
        <xdr:cNvCxnSpPr/>
      </xdr:nvCxnSpPr>
      <xdr:spPr>
        <a:xfrm>
          <a:off x="7861300" y="104641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128270</xdr:rowOff>
    </xdr:from>
    <xdr:to>
      <xdr:col>36</xdr:col>
      <xdr:colOff>165100</xdr:colOff>
      <xdr:row>61</xdr:row>
      <xdr:rowOff>58420</xdr:rowOff>
    </xdr:to>
    <xdr:sp macro="" textlink="">
      <xdr:nvSpPr>
        <xdr:cNvPr id="255" name="楕円 254">
          <a:extLst>
            <a:ext uri="{FF2B5EF4-FFF2-40B4-BE49-F238E27FC236}">
              <a16:creationId xmlns:a16="http://schemas.microsoft.com/office/drawing/2014/main" id="{8AE42CD5-B720-4FEB-ACF8-2609AC5D0011}"/>
            </a:ext>
          </a:extLst>
        </xdr:cNvPr>
        <xdr:cNvSpPr/>
      </xdr:nvSpPr>
      <xdr:spPr>
        <a:xfrm>
          <a:off x="692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5715</xdr:rowOff>
    </xdr:from>
    <xdr:to>
      <xdr:col>41</xdr:col>
      <xdr:colOff>50800</xdr:colOff>
      <xdr:row>61</xdr:row>
      <xdr:rowOff>7620</xdr:rowOff>
    </xdr:to>
    <xdr:cxnSp macro="">
      <xdr:nvCxnSpPr>
        <xdr:cNvPr id="256" name="直線コネクタ 255">
          <a:extLst>
            <a:ext uri="{FF2B5EF4-FFF2-40B4-BE49-F238E27FC236}">
              <a16:creationId xmlns:a16="http://schemas.microsoft.com/office/drawing/2014/main" id="{65EF9B14-CBC2-4554-845B-2CF6F7B861C8}"/>
            </a:ext>
          </a:extLst>
        </xdr:cNvPr>
        <xdr:cNvCxnSpPr/>
      </xdr:nvCxnSpPr>
      <xdr:spPr>
        <a:xfrm flipV="1">
          <a:off x="6972300" y="104641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4F20A228-921D-4D69-BFCF-2701DE37C75F}"/>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FC58427A-CAE8-4259-B0F3-C40071F06CD7}"/>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17B77341-772F-45B8-BB57-6A315EE7E6AA}"/>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C80B598D-61EB-4640-AF82-8AF165A0D0CA}"/>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34942</xdr:rowOff>
    </xdr:from>
    <xdr:ext cx="469744" cy="259045"/>
    <xdr:sp macro="" textlink="">
      <xdr:nvSpPr>
        <xdr:cNvPr id="261" name="n_1mainValue【体育館・プール】&#10;一人当たり面積">
          <a:extLst>
            <a:ext uri="{FF2B5EF4-FFF2-40B4-BE49-F238E27FC236}">
              <a16:creationId xmlns:a16="http://schemas.microsoft.com/office/drawing/2014/main" id="{BD1F9D8D-A7C5-45B8-A054-E80F6690A8AD}"/>
            </a:ext>
          </a:extLst>
        </xdr:cNvPr>
        <xdr:cNvSpPr txBox="1"/>
      </xdr:nvSpPr>
      <xdr:spPr>
        <a:xfrm>
          <a:off x="9391727" y="101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103522</xdr:rowOff>
    </xdr:from>
    <xdr:ext cx="469744" cy="259045"/>
    <xdr:sp macro="" textlink="">
      <xdr:nvSpPr>
        <xdr:cNvPr id="262" name="n_2mainValue【体育館・プール】&#10;一人当たり面積">
          <a:extLst>
            <a:ext uri="{FF2B5EF4-FFF2-40B4-BE49-F238E27FC236}">
              <a16:creationId xmlns:a16="http://schemas.microsoft.com/office/drawing/2014/main" id="{F25D5BDE-15F2-44C2-B422-7A6AE7F4597C}"/>
            </a:ext>
          </a:extLst>
        </xdr:cNvPr>
        <xdr:cNvSpPr txBox="1"/>
      </xdr:nvSpPr>
      <xdr:spPr>
        <a:xfrm>
          <a:off x="851542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73042</xdr:rowOff>
    </xdr:from>
    <xdr:ext cx="469744" cy="259045"/>
    <xdr:sp macro="" textlink="">
      <xdr:nvSpPr>
        <xdr:cNvPr id="263" name="n_3mainValue【体育館・プール】&#10;一人当たり面積">
          <a:extLst>
            <a:ext uri="{FF2B5EF4-FFF2-40B4-BE49-F238E27FC236}">
              <a16:creationId xmlns:a16="http://schemas.microsoft.com/office/drawing/2014/main" id="{EC5CFA72-0943-45B2-AD38-D52E62C93B37}"/>
            </a:ext>
          </a:extLst>
        </xdr:cNvPr>
        <xdr:cNvSpPr txBox="1"/>
      </xdr:nvSpPr>
      <xdr:spPr>
        <a:xfrm>
          <a:off x="76264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74947</xdr:rowOff>
    </xdr:from>
    <xdr:ext cx="469744" cy="259045"/>
    <xdr:sp macro="" textlink="">
      <xdr:nvSpPr>
        <xdr:cNvPr id="264" name="n_4mainValue【体育館・プール】&#10;一人当たり面積">
          <a:extLst>
            <a:ext uri="{FF2B5EF4-FFF2-40B4-BE49-F238E27FC236}">
              <a16:creationId xmlns:a16="http://schemas.microsoft.com/office/drawing/2014/main" id="{B5894584-FED1-4E6E-AA86-A57099A7515D}"/>
            </a:ext>
          </a:extLst>
        </xdr:cNvPr>
        <xdr:cNvSpPr txBox="1"/>
      </xdr:nvSpPr>
      <xdr:spPr>
        <a:xfrm>
          <a:off x="6737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4DCCE5D-5A18-4C2C-B57F-F7709852CF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1A94253-1557-4CE8-AD1B-B65B06B775D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CD70A69-EA57-483D-9C8A-03156E397EE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91B78126-CD6C-4B6D-B05B-CDDA931E209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91ED2A53-8D74-430D-89EC-55A90E3BF20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4B2B158-ED5D-48A1-AA33-A054A02D3C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1B887AF-E94A-4C94-AC1D-0B3EBC0DA14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6D183E1-A702-4DBD-8A8E-3DB74FB3140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99464C5B-0D7D-4523-AD0D-BEDA12F0CE2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4BFCBF5-7C49-45A2-BBAE-323E3B42EAF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6A975650-A5F6-4EFF-A112-41E3ECC873F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DAEBF6F7-6AF1-4F59-AA6D-208182CDFDE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E885BBF5-DEB5-48AC-8505-0F8E9E738F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BCA6BF0D-9054-45F8-98EF-BB67EAEDE0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3DD6D87E-8D77-4EBD-9349-104EFB7C9F9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41FA62BE-A8BB-4102-93C4-C2B21543B12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3990B258-19A9-4922-B9A4-78997A6B558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8675811D-9F1D-431F-A90B-4AABE430F9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9A4738E5-AA7E-406B-8766-342FD5934F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12A6B755-F2D1-46A9-AE5C-D5BD122DB0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2C68D74D-286E-46E8-81B2-3B0140C1595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830E9E96-4714-4A43-B845-6EF3D26A316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B459CE4-A8A7-4D0C-885C-5D70FB5749F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6D4D0D2B-BBF7-437B-A6DA-F64EB4F7842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1F1308A-297B-440F-A373-77B56EACBE8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F9E02E8C-6427-4EA3-8967-EDA59F22DA3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8336184D-F71D-4285-B7E2-C3D103CC07D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B61817D0-8D59-40BA-855F-729A982D195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FCA582F4-935C-4171-9110-94AE6FBB96F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17D92517-6207-4262-A83B-3506CE1D508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270A770D-0E4B-4E48-BD66-578E6841B12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11466378-7682-431D-BBE9-61AE5FF8394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79EFD2CA-D4BC-4F57-A82D-F91144CFD3F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5C7EC6EA-0543-45D9-AAC9-0AE4CBDAE53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B4CE603E-A1B3-4561-98EA-A5B897C2587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F0834BB8-A424-49DC-AB49-4680643F706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FF872688-474B-458D-A4E3-513AC5A2622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89AA00FA-B46F-4B74-8056-018416F4B6B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87F3965D-57A4-4E1E-912D-AC0A5139439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B7C99BE3-2415-411A-B0C0-4D3DEFE22D7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DF85D6E0-DC8A-4904-8254-9765B493FDA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D8782196-745F-4558-99B8-61D573EA9FD4}"/>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C626A170-7BA2-4647-A6F1-8207916AE34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2DB62CC4-C2B1-47BA-A53B-5C60E198497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2FB99508-42BC-487C-ABEB-C77F1510DC01}"/>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10" name="直線コネクタ 309">
          <a:extLst>
            <a:ext uri="{FF2B5EF4-FFF2-40B4-BE49-F238E27FC236}">
              <a16:creationId xmlns:a16="http://schemas.microsoft.com/office/drawing/2014/main" id="{B91EBF85-401D-4533-92E3-8DA409455465}"/>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782E9B56-D9E3-44C0-BDBF-7805C3A03628}"/>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2" name="フローチャート: 判断 311">
          <a:extLst>
            <a:ext uri="{FF2B5EF4-FFF2-40B4-BE49-F238E27FC236}">
              <a16:creationId xmlns:a16="http://schemas.microsoft.com/office/drawing/2014/main" id="{69BA07FC-BC71-4577-B4B1-B89C5296212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3" name="フローチャート: 判断 312">
          <a:extLst>
            <a:ext uri="{FF2B5EF4-FFF2-40B4-BE49-F238E27FC236}">
              <a16:creationId xmlns:a16="http://schemas.microsoft.com/office/drawing/2014/main" id="{C342035A-F340-45B8-8528-69FBD93F3B84}"/>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4" name="フローチャート: 判断 313">
          <a:extLst>
            <a:ext uri="{FF2B5EF4-FFF2-40B4-BE49-F238E27FC236}">
              <a16:creationId xmlns:a16="http://schemas.microsoft.com/office/drawing/2014/main" id="{E53C9571-54C6-4F01-BD40-44A0A8EC10B5}"/>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5" name="フローチャート: 判断 314">
          <a:extLst>
            <a:ext uri="{FF2B5EF4-FFF2-40B4-BE49-F238E27FC236}">
              <a16:creationId xmlns:a16="http://schemas.microsoft.com/office/drawing/2014/main" id="{E149DAEA-CFF4-49D8-9DBC-604AE12A892D}"/>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6" name="フローチャート: 判断 315">
          <a:extLst>
            <a:ext uri="{FF2B5EF4-FFF2-40B4-BE49-F238E27FC236}">
              <a16:creationId xmlns:a16="http://schemas.microsoft.com/office/drawing/2014/main" id="{FFB67ECC-4445-4357-AD29-47A4CEBEEC93}"/>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76AB0E0-EFE5-4F48-B611-0FF08757CDF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666BC8D6-A6B9-4237-B04F-5151249E8A5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75CF99DA-DF70-4E64-9D99-23218D62197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F0C38B5-A116-4CE6-9CFD-A9144EAEB49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FAFEB9B2-9B72-47D2-800F-BF62DADFB6F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322" name="楕円 321">
          <a:extLst>
            <a:ext uri="{FF2B5EF4-FFF2-40B4-BE49-F238E27FC236}">
              <a16:creationId xmlns:a16="http://schemas.microsoft.com/office/drawing/2014/main" id="{CBD483C7-A19A-4056-9A5A-65BAFE8C68A8}"/>
            </a:ext>
          </a:extLst>
        </xdr:cNvPr>
        <xdr:cNvSpPr/>
      </xdr:nvSpPr>
      <xdr:spPr>
        <a:xfrm>
          <a:off x="4584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36847</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DCA81DF6-0687-4741-8B12-7D7E29862E23}"/>
            </a:ext>
          </a:extLst>
        </xdr:cNvPr>
        <xdr:cNvSpPr txBox="1"/>
      </xdr:nvSpPr>
      <xdr:spPr>
        <a:xfrm>
          <a:off x="4673600"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144599</xdr:rowOff>
    </xdr:from>
    <xdr:to>
      <xdr:col>20</xdr:col>
      <xdr:colOff>38100</xdr:colOff>
      <xdr:row>103</xdr:row>
      <xdr:rowOff>74749</xdr:rowOff>
    </xdr:to>
    <xdr:sp macro="" textlink="">
      <xdr:nvSpPr>
        <xdr:cNvPr id="324" name="楕円 323">
          <a:extLst>
            <a:ext uri="{FF2B5EF4-FFF2-40B4-BE49-F238E27FC236}">
              <a16:creationId xmlns:a16="http://schemas.microsoft.com/office/drawing/2014/main" id="{3BE5BCC0-EADD-427B-8927-B43A963F2B0A}"/>
            </a:ext>
          </a:extLst>
        </xdr:cNvPr>
        <xdr:cNvSpPr/>
      </xdr:nvSpPr>
      <xdr:spPr>
        <a:xfrm>
          <a:off x="3746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23949</xdr:rowOff>
    </xdr:from>
    <xdr:to>
      <xdr:col>24</xdr:col>
      <xdr:colOff>63500</xdr:colOff>
      <xdr:row>103</xdr:row>
      <xdr:rowOff>64770</xdr:rowOff>
    </xdr:to>
    <xdr:cxnSp macro="">
      <xdr:nvCxnSpPr>
        <xdr:cNvPr id="325" name="直線コネクタ 324">
          <a:extLst>
            <a:ext uri="{FF2B5EF4-FFF2-40B4-BE49-F238E27FC236}">
              <a16:creationId xmlns:a16="http://schemas.microsoft.com/office/drawing/2014/main" id="{246917E5-E2B9-4D5B-9D50-785382DB0E3B}"/>
            </a:ext>
          </a:extLst>
        </xdr:cNvPr>
        <xdr:cNvCxnSpPr/>
      </xdr:nvCxnSpPr>
      <xdr:spPr>
        <a:xfrm>
          <a:off x="3797300" y="1768329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103777</xdr:rowOff>
    </xdr:from>
    <xdr:to>
      <xdr:col>15</xdr:col>
      <xdr:colOff>101600</xdr:colOff>
      <xdr:row>103</xdr:row>
      <xdr:rowOff>33927</xdr:rowOff>
    </xdr:to>
    <xdr:sp macro="" textlink="">
      <xdr:nvSpPr>
        <xdr:cNvPr id="326" name="楕円 325">
          <a:extLst>
            <a:ext uri="{FF2B5EF4-FFF2-40B4-BE49-F238E27FC236}">
              <a16:creationId xmlns:a16="http://schemas.microsoft.com/office/drawing/2014/main" id="{FD563A34-95DA-48E0-AA1A-310FC0E24AB1}"/>
            </a:ext>
          </a:extLst>
        </xdr:cNvPr>
        <xdr:cNvSpPr/>
      </xdr:nvSpPr>
      <xdr:spPr>
        <a:xfrm>
          <a:off x="2857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154577</xdr:rowOff>
    </xdr:from>
    <xdr:to>
      <xdr:col>19</xdr:col>
      <xdr:colOff>177800</xdr:colOff>
      <xdr:row>103</xdr:row>
      <xdr:rowOff>23949</xdr:rowOff>
    </xdr:to>
    <xdr:cxnSp macro="">
      <xdr:nvCxnSpPr>
        <xdr:cNvPr id="327" name="直線コネクタ 326">
          <a:extLst>
            <a:ext uri="{FF2B5EF4-FFF2-40B4-BE49-F238E27FC236}">
              <a16:creationId xmlns:a16="http://schemas.microsoft.com/office/drawing/2014/main" id="{85112034-52F3-48F1-B53E-11E40674AA8B}"/>
            </a:ext>
          </a:extLst>
        </xdr:cNvPr>
        <xdr:cNvCxnSpPr/>
      </xdr:nvCxnSpPr>
      <xdr:spPr>
        <a:xfrm>
          <a:off x="2908300" y="1764247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64588</xdr:rowOff>
    </xdr:from>
    <xdr:to>
      <xdr:col>10</xdr:col>
      <xdr:colOff>165100</xdr:colOff>
      <xdr:row>102</xdr:row>
      <xdr:rowOff>166188</xdr:rowOff>
    </xdr:to>
    <xdr:sp macro="" textlink="">
      <xdr:nvSpPr>
        <xdr:cNvPr id="328" name="楕円 327">
          <a:extLst>
            <a:ext uri="{FF2B5EF4-FFF2-40B4-BE49-F238E27FC236}">
              <a16:creationId xmlns:a16="http://schemas.microsoft.com/office/drawing/2014/main" id="{A166B016-C9BB-48EB-AA5C-9AC8014C96E6}"/>
            </a:ext>
          </a:extLst>
        </xdr:cNvPr>
        <xdr:cNvSpPr/>
      </xdr:nvSpPr>
      <xdr:spPr>
        <a:xfrm>
          <a:off x="1968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115388</xdr:rowOff>
    </xdr:from>
    <xdr:to>
      <xdr:col>15</xdr:col>
      <xdr:colOff>50800</xdr:colOff>
      <xdr:row>102</xdr:row>
      <xdr:rowOff>154577</xdr:rowOff>
    </xdr:to>
    <xdr:cxnSp macro="">
      <xdr:nvCxnSpPr>
        <xdr:cNvPr id="329" name="直線コネクタ 328">
          <a:extLst>
            <a:ext uri="{FF2B5EF4-FFF2-40B4-BE49-F238E27FC236}">
              <a16:creationId xmlns:a16="http://schemas.microsoft.com/office/drawing/2014/main" id="{49A55A6F-7DE0-4E46-8FA4-7DBE5C5DB3CE}"/>
            </a:ext>
          </a:extLst>
        </xdr:cNvPr>
        <xdr:cNvCxnSpPr/>
      </xdr:nvCxnSpPr>
      <xdr:spPr>
        <a:xfrm>
          <a:off x="2019300" y="176032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54792</xdr:rowOff>
    </xdr:from>
    <xdr:to>
      <xdr:col>6</xdr:col>
      <xdr:colOff>38100</xdr:colOff>
      <xdr:row>102</xdr:row>
      <xdr:rowOff>156392</xdr:rowOff>
    </xdr:to>
    <xdr:sp macro="" textlink="">
      <xdr:nvSpPr>
        <xdr:cNvPr id="330" name="楕円 329">
          <a:extLst>
            <a:ext uri="{FF2B5EF4-FFF2-40B4-BE49-F238E27FC236}">
              <a16:creationId xmlns:a16="http://schemas.microsoft.com/office/drawing/2014/main" id="{F36DC143-050E-4818-A997-280D4E9C099D}"/>
            </a:ext>
          </a:extLst>
        </xdr:cNvPr>
        <xdr:cNvSpPr/>
      </xdr:nvSpPr>
      <xdr:spPr>
        <a:xfrm>
          <a:off x="10795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105592</xdr:rowOff>
    </xdr:from>
    <xdr:to>
      <xdr:col>10</xdr:col>
      <xdr:colOff>114300</xdr:colOff>
      <xdr:row>102</xdr:row>
      <xdr:rowOff>115388</xdr:rowOff>
    </xdr:to>
    <xdr:cxnSp macro="">
      <xdr:nvCxnSpPr>
        <xdr:cNvPr id="331" name="直線コネクタ 330">
          <a:extLst>
            <a:ext uri="{FF2B5EF4-FFF2-40B4-BE49-F238E27FC236}">
              <a16:creationId xmlns:a16="http://schemas.microsoft.com/office/drawing/2014/main" id="{96855A4F-A02D-44A2-87AA-3898FEF66E79}"/>
            </a:ext>
          </a:extLst>
        </xdr:cNvPr>
        <xdr:cNvCxnSpPr/>
      </xdr:nvCxnSpPr>
      <xdr:spPr>
        <a:xfrm>
          <a:off x="1130300" y="175934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332" name="n_1aveValue【市民会館】&#10;有形固定資産減価償却率">
          <a:extLst>
            <a:ext uri="{FF2B5EF4-FFF2-40B4-BE49-F238E27FC236}">
              <a16:creationId xmlns:a16="http://schemas.microsoft.com/office/drawing/2014/main" id="{83518B29-18A4-4141-A80E-36EB4424BA5E}"/>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333" name="n_2aveValue【市民会館】&#10;有形固定資産減価償却率">
          <a:extLst>
            <a:ext uri="{FF2B5EF4-FFF2-40B4-BE49-F238E27FC236}">
              <a16:creationId xmlns:a16="http://schemas.microsoft.com/office/drawing/2014/main" id="{9DD3AF4E-F80E-40B6-85E8-0609CEE0B940}"/>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334" name="n_3aveValue【市民会館】&#10;有形固定資産減価償却率">
          <a:extLst>
            <a:ext uri="{FF2B5EF4-FFF2-40B4-BE49-F238E27FC236}">
              <a16:creationId xmlns:a16="http://schemas.microsoft.com/office/drawing/2014/main" id="{FD214A98-627E-4AE7-AEEA-A1365AF87EF3}"/>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335" name="n_4aveValue【市民会館】&#10;有形固定資産減価償却率">
          <a:extLst>
            <a:ext uri="{FF2B5EF4-FFF2-40B4-BE49-F238E27FC236}">
              <a16:creationId xmlns:a16="http://schemas.microsoft.com/office/drawing/2014/main" id="{3453158A-A725-452E-ABC4-19EAF2A418C0}"/>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91276</xdr:rowOff>
    </xdr:from>
    <xdr:ext cx="405111" cy="259045"/>
    <xdr:sp macro="" textlink="">
      <xdr:nvSpPr>
        <xdr:cNvPr id="336" name="n_1mainValue【市民会館】&#10;有形固定資産減価償却率">
          <a:extLst>
            <a:ext uri="{FF2B5EF4-FFF2-40B4-BE49-F238E27FC236}">
              <a16:creationId xmlns:a16="http://schemas.microsoft.com/office/drawing/2014/main" id="{E7EF3A2E-F6A4-44C3-B2BE-1455BDAB1065}"/>
            </a:ext>
          </a:extLst>
        </xdr:cNvPr>
        <xdr:cNvSpPr txBox="1"/>
      </xdr:nvSpPr>
      <xdr:spPr>
        <a:xfrm>
          <a:off x="35820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50454</xdr:rowOff>
    </xdr:from>
    <xdr:ext cx="405111" cy="259045"/>
    <xdr:sp macro="" textlink="">
      <xdr:nvSpPr>
        <xdr:cNvPr id="337" name="n_2mainValue【市民会館】&#10;有形固定資産減価償却率">
          <a:extLst>
            <a:ext uri="{FF2B5EF4-FFF2-40B4-BE49-F238E27FC236}">
              <a16:creationId xmlns:a16="http://schemas.microsoft.com/office/drawing/2014/main" id="{4A95B738-E93C-4D6D-85BD-43699F170A06}"/>
            </a:ext>
          </a:extLst>
        </xdr:cNvPr>
        <xdr:cNvSpPr txBox="1"/>
      </xdr:nvSpPr>
      <xdr:spPr>
        <a:xfrm>
          <a:off x="2705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11265</xdr:rowOff>
    </xdr:from>
    <xdr:ext cx="405111" cy="259045"/>
    <xdr:sp macro="" textlink="">
      <xdr:nvSpPr>
        <xdr:cNvPr id="338" name="n_3mainValue【市民会館】&#10;有形固定資産減価償却率">
          <a:extLst>
            <a:ext uri="{FF2B5EF4-FFF2-40B4-BE49-F238E27FC236}">
              <a16:creationId xmlns:a16="http://schemas.microsoft.com/office/drawing/2014/main" id="{7D7D54EF-D4B1-43C3-BC6E-E1C929C46C20}"/>
            </a:ext>
          </a:extLst>
        </xdr:cNvPr>
        <xdr:cNvSpPr txBox="1"/>
      </xdr:nvSpPr>
      <xdr:spPr>
        <a:xfrm>
          <a:off x="1816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1469</xdr:rowOff>
    </xdr:from>
    <xdr:ext cx="405111" cy="259045"/>
    <xdr:sp macro="" textlink="">
      <xdr:nvSpPr>
        <xdr:cNvPr id="339" name="n_4mainValue【市民会館】&#10;有形固定資産減価償却率">
          <a:extLst>
            <a:ext uri="{FF2B5EF4-FFF2-40B4-BE49-F238E27FC236}">
              <a16:creationId xmlns:a16="http://schemas.microsoft.com/office/drawing/2014/main" id="{1F35ED59-B6DC-484B-9E79-3E59111B5EE1}"/>
            </a:ext>
          </a:extLst>
        </xdr:cNvPr>
        <xdr:cNvSpPr txBox="1"/>
      </xdr:nvSpPr>
      <xdr:spPr>
        <a:xfrm>
          <a:off x="92774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F3BCB523-09B1-4EFA-8E85-53BCE7799D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AD215906-5819-4239-9DB1-5BFB858A9F8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E7478CE5-BF9B-4A81-ABC7-6B61A9A7865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BA24FE5D-97E6-4ADF-BB84-9EB8732309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3D37FEAE-17C4-4A47-AA09-C90916617C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DE464ED8-52FA-4050-9251-62699793CFD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1B0A70EF-E079-4996-95FF-1072C0F0368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BC0E9D04-3671-4375-861E-A5A73FD8EA8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DDF33614-C8A1-404B-ADA5-210FE9C82B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27ED60F3-E1E7-46E8-837F-A042E7B67CC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D53BA2AF-3F44-4D38-948F-B4E75EE6232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B2B8B1AA-1A06-404E-A1BA-E8BFE3DB268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6F004D0C-AF0E-46FB-8952-E5A40335C02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4A5D993A-0A17-4AE7-8DF8-9FFEB7F9962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CA7A59F8-BF4A-4BD7-8A0E-F2E685EB6E6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AFC8E9F4-F458-45EE-ACCB-2EC2F4D45C0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10ECE2A8-22CC-4069-B547-61DD24F7330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E1E3EF96-1466-4D10-810F-3E93EB6C9ED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90C98025-12E3-40D3-9B1C-441CE98EA12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BA79DF40-968D-46C3-B162-537E0174B93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95C52279-E7DC-4F08-8778-AC0DE8BA84A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71AF38C0-C53E-45A5-8355-CCC6DB8E90C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AB821CCB-35D0-4F65-B50E-06F462D7F51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F376DD29-956C-4E41-87F9-D65A3FA34D2E}"/>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07F8D0DF-4834-4713-B988-48C50286A8E6}"/>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AB4C1A09-1236-48A4-BEBA-78234D2643F7}"/>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6" name="【市民会館】&#10;一人当たり面積最大値テキスト">
          <a:extLst>
            <a:ext uri="{FF2B5EF4-FFF2-40B4-BE49-F238E27FC236}">
              <a16:creationId xmlns:a16="http://schemas.microsoft.com/office/drawing/2014/main" id="{A75E462F-2582-498B-8112-B30594CD3F3A}"/>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7" name="直線コネクタ 366">
          <a:extLst>
            <a:ext uri="{FF2B5EF4-FFF2-40B4-BE49-F238E27FC236}">
              <a16:creationId xmlns:a16="http://schemas.microsoft.com/office/drawing/2014/main" id="{010F6D77-DB0C-4B37-B9C0-E70EBE60CAFB}"/>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368" name="【市民会館】&#10;一人当たり面積平均値テキスト">
          <a:extLst>
            <a:ext uri="{FF2B5EF4-FFF2-40B4-BE49-F238E27FC236}">
              <a16:creationId xmlns:a16="http://schemas.microsoft.com/office/drawing/2014/main" id="{790681C0-CAFF-48E8-98E6-A5EF5260E6A4}"/>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9" name="フローチャート: 判断 368">
          <a:extLst>
            <a:ext uri="{FF2B5EF4-FFF2-40B4-BE49-F238E27FC236}">
              <a16:creationId xmlns:a16="http://schemas.microsoft.com/office/drawing/2014/main" id="{BEBE64E6-A8E7-4AE6-92E9-7928FC7A18E0}"/>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8FA539D5-713B-4EF2-966F-AE5544273BA8}"/>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1" name="フローチャート: 判断 370">
          <a:extLst>
            <a:ext uri="{FF2B5EF4-FFF2-40B4-BE49-F238E27FC236}">
              <a16:creationId xmlns:a16="http://schemas.microsoft.com/office/drawing/2014/main" id="{BC232EE8-BB6C-43A7-A1BB-21F52631F691}"/>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2" name="フローチャート: 判断 371">
          <a:extLst>
            <a:ext uri="{FF2B5EF4-FFF2-40B4-BE49-F238E27FC236}">
              <a16:creationId xmlns:a16="http://schemas.microsoft.com/office/drawing/2014/main" id="{9A3F65F0-1DDD-48F4-AEA9-7D981191FAB9}"/>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3" name="フローチャート: 判断 372">
          <a:extLst>
            <a:ext uri="{FF2B5EF4-FFF2-40B4-BE49-F238E27FC236}">
              <a16:creationId xmlns:a16="http://schemas.microsoft.com/office/drawing/2014/main" id="{37762190-B4CA-4BE5-B782-DEAE1498FC1E}"/>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4BA5BD64-9A98-4EE1-8AD4-23E2AC8F2E4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396F327-70D1-41EF-8971-84B647E2D13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44860726-FB46-473E-B125-B2C26E9EF9E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E8283CC0-B7E1-4C38-B065-F6DD918C7F8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F1D54A48-86FE-4DC2-893A-1791CFAC050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36830</xdr:rowOff>
    </xdr:from>
    <xdr:to>
      <xdr:col>55</xdr:col>
      <xdr:colOff>50800</xdr:colOff>
      <xdr:row>107</xdr:row>
      <xdr:rowOff>138430</xdr:rowOff>
    </xdr:to>
    <xdr:sp macro="" textlink="">
      <xdr:nvSpPr>
        <xdr:cNvPr id="379" name="楕円 378">
          <a:extLst>
            <a:ext uri="{FF2B5EF4-FFF2-40B4-BE49-F238E27FC236}">
              <a16:creationId xmlns:a16="http://schemas.microsoft.com/office/drawing/2014/main" id="{4A68FB16-4DDE-4A51-BFF7-D9D78113AA86}"/>
            </a:ext>
          </a:extLst>
        </xdr:cNvPr>
        <xdr:cNvSpPr/>
      </xdr:nvSpPr>
      <xdr:spPr>
        <a:xfrm>
          <a:off x="10426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15257</xdr:rowOff>
    </xdr:from>
    <xdr:ext cx="469744" cy="259045"/>
    <xdr:sp macro="" textlink="">
      <xdr:nvSpPr>
        <xdr:cNvPr id="380" name="【市民会館】&#10;一人当たり面積該当値テキスト">
          <a:extLst>
            <a:ext uri="{FF2B5EF4-FFF2-40B4-BE49-F238E27FC236}">
              <a16:creationId xmlns:a16="http://schemas.microsoft.com/office/drawing/2014/main" id="{BE9955E2-75A7-4032-9BC4-867A68EA8BE5}"/>
            </a:ext>
          </a:extLst>
        </xdr:cNvPr>
        <xdr:cNvSpPr txBox="1"/>
      </xdr:nvSpPr>
      <xdr:spPr>
        <a:xfrm>
          <a:off x="10515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38736</xdr:rowOff>
    </xdr:from>
    <xdr:to>
      <xdr:col>50</xdr:col>
      <xdr:colOff>165100</xdr:colOff>
      <xdr:row>107</xdr:row>
      <xdr:rowOff>140336</xdr:rowOff>
    </xdr:to>
    <xdr:sp macro="" textlink="">
      <xdr:nvSpPr>
        <xdr:cNvPr id="381" name="楕円 380">
          <a:extLst>
            <a:ext uri="{FF2B5EF4-FFF2-40B4-BE49-F238E27FC236}">
              <a16:creationId xmlns:a16="http://schemas.microsoft.com/office/drawing/2014/main" id="{0BEC14A7-38F3-4DD3-B30A-A3513E1C1542}"/>
            </a:ext>
          </a:extLst>
        </xdr:cNvPr>
        <xdr:cNvSpPr/>
      </xdr:nvSpPr>
      <xdr:spPr>
        <a:xfrm>
          <a:off x="9588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87630</xdr:rowOff>
    </xdr:from>
    <xdr:to>
      <xdr:col>55</xdr:col>
      <xdr:colOff>0</xdr:colOff>
      <xdr:row>107</xdr:row>
      <xdr:rowOff>89536</xdr:rowOff>
    </xdr:to>
    <xdr:cxnSp macro="">
      <xdr:nvCxnSpPr>
        <xdr:cNvPr id="382" name="直線コネクタ 381">
          <a:extLst>
            <a:ext uri="{FF2B5EF4-FFF2-40B4-BE49-F238E27FC236}">
              <a16:creationId xmlns:a16="http://schemas.microsoft.com/office/drawing/2014/main" id="{E06D6066-958B-431B-9357-661A3562AF09}"/>
            </a:ext>
          </a:extLst>
        </xdr:cNvPr>
        <xdr:cNvCxnSpPr/>
      </xdr:nvCxnSpPr>
      <xdr:spPr>
        <a:xfrm flipV="1">
          <a:off x="9639300" y="184327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38736</xdr:rowOff>
    </xdr:from>
    <xdr:to>
      <xdr:col>46</xdr:col>
      <xdr:colOff>38100</xdr:colOff>
      <xdr:row>107</xdr:row>
      <xdr:rowOff>140336</xdr:rowOff>
    </xdr:to>
    <xdr:sp macro="" textlink="">
      <xdr:nvSpPr>
        <xdr:cNvPr id="383" name="楕円 382">
          <a:extLst>
            <a:ext uri="{FF2B5EF4-FFF2-40B4-BE49-F238E27FC236}">
              <a16:creationId xmlns:a16="http://schemas.microsoft.com/office/drawing/2014/main" id="{42097157-29C7-458F-A3BD-5C6FF8F0FC0E}"/>
            </a:ext>
          </a:extLst>
        </xdr:cNvPr>
        <xdr:cNvSpPr/>
      </xdr:nvSpPr>
      <xdr:spPr>
        <a:xfrm>
          <a:off x="8699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89536</xdr:rowOff>
    </xdr:from>
    <xdr:to>
      <xdr:col>50</xdr:col>
      <xdr:colOff>114300</xdr:colOff>
      <xdr:row>107</xdr:row>
      <xdr:rowOff>89536</xdr:rowOff>
    </xdr:to>
    <xdr:cxnSp macro="">
      <xdr:nvCxnSpPr>
        <xdr:cNvPr id="384" name="直線コネクタ 383">
          <a:extLst>
            <a:ext uri="{FF2B5EF4-FFF2-40B4-BE49-F238E27FC236}">
              <a16:creationId xmlns:a16="http://schemas.microsoft.com/office/drawing/2014/main" id="{833D8ABC-C243-47DC-B121-928D40F057DB}"/>
            </a:ext>
          </a:extLst>
        </xdr:cNvPr>
        <xdr:cNvCxnSpPr/>
      </xdr:nvCxnSpPr>
      <xdr:spPr>
        <a:xfrm>
          <a:off x="8750300" y="18434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38736</xdr:rowOff>
    </xdr:from>
    <xdr:to>
      <xdr:col>41</xdr:col>
      <xdr:colOff>101600</xdr:colOff>
      <xdr:row>107</xdr:row>
      <xdr:rowOff>140336</xdr:rowOff>
    </xdr:to>
    <xdr:sp macro="" textlink="">
      <xdr:nvSpPr>
        <xdr:cNvPr id="385" name="楕円 384">
          <a:extLst>
            <a:ext uri="{FF2B5EF4-FFF2-40B4-BE49-F238E27FC236}">
              <a16:creationId xmlns:a16="http://schemas.microsoft.com/office/drawing/2014/main" id="{EE5D52F6-AA39-453A-849C-D855F14A0231}"/>
            </a:ext>
          </a:extLst>
        </xdr:cNvPr>
        <xdr:cNvSpPr/>
      </xdr:nvSpPr>
      <xdr:spPr>
        <a:xfrm>
          <a:off x="7810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89536</xdr:rowOff>
    </xdr:from>
    <xdr:to>
      <xdr:col>45</xdr:col>
      <xdr:colOff>177800</xdr:colOff>
      <xdr:row>107</xdr:row>
      <xdr:rowOff>89536</xdr:rowOff>
    </xdr:to>
    <xdr:cxnSp macro="">
      <xdr:nvCxnSpPr>
        <xdr:cNvPr id="386" name="直線コネクタ 385">
          <a:extLst>
            <a:ext uri="{FF2B5EF4-FFF2-40B4-BE49-F238E27FC236}">
              <a16:creationId xmlns:a16="http://schemas.microsoft.com/office/drawing/2014/main" id="{3EB13E93-F28B-4CB0-ABEA-70D2043E2689}"/>
            </a:ext>
          </a:extLst>
        </xdr:cNvPr>
        <xdr:cNvCxnSpPr/>
      </xdr:nvCxnSpPr>
      <xdr:spPr>
        <a:xfrm>
          <a:off x="7861300" y="18434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38736</xdr:rowOff>
    </xdr:from>
    <xdr:to>
      <xdr:col>36</xdr:col>
      <xdr:colOff>165100</xdr:colOff>
      <xdr:row>107</xdr:row>
      <xdr:rowOff>140336</xdr:rowOff>
    </xdr:to>
    <xdr:sp macro="" textlink="">
      <xdr:nvSpPr>
        <xdr:cNvPr id="387" name="楕円 386">
          <a:extLst>
            <a:ext uri="{FF2B5EF4-FFF2-40B4-BE49-F238E27FC236}">
              <a16:creationId xmlns:a16="http://schemas.microsoft.com/office/drawing/2014/main" id="{1428F27D-A454-4A75-905A-0CE3343D8E20}"/>
            </a:ext>
          </a:extLst>
        </xdr:cNvPr>
        <xdr:cNvSpPr/>
      </xdr:nvSpPr>
      <xdr:spPr>
        <a:xfrm>
          <a:off x="6921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89536</xdr:rowOff>
    </xdr:from>
    <xdr:to>
      <xdr:col>41</xdr:col>
      <xdr:colOff>50800</xdr:colOff>
      <xdr:row>107</xdr:row>
      <xdr:rowOff>89536</xdr:rowOff>
    </xdr:to>
    <xdr:cxnSp macro="">
      <xdr:nvCxnSpPr>
        <xdr:cNvPr id="388" name="直線コネクタ 387">
          <a:extLst>
            <a:ext uri="{FF2B5EF4-FFF2-40B4-BE49-F238E27FC236}">
              <a16:creationId xmlns:a16="http://schemas.microsoft.com/office/drawing/2014/main" id="{ABE32AEE-0939-4E59-AB71-5CCBC6DBD698}"/>
            </a:ext>
          </a:extLst>
        </xdr:cNvPr>
        <xdr:cNvCxnSpPr/>
      </xdr:nvCxnSpPr>
      <xdr:spPr>
        <a:xfrm>
          <a:off x="6972300" y="18434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389" name="n_1aveValue【市民会館】&#10;一人当たり面積">
          <a:extLst>
            <a:ext uri="{FF2B5EF4-FFF2-40B4-BE49-F238E27FC236}">
              <a16:creationId xmlns:a16="http://schemas.microsoft.com/office/drawing/2014/main" id="{E9BBDB1E-BF02-4366-95AA-1F7DEAAE999F}"/>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390" name="n_2aveValue【市民会館】&#10;一人当たり面積">
          <a:extLst>
            <a:ext uri="{FF2B5EF4-FFF2-40B4-BE49-F238E27FC236}">
              <a16:creationId xmlns:a16="http://schemas.microsoft.com/office/drawing/2014/main" id="{60C51CCD-3508-439C-968B-93BA5C5407DE}"/>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391" name="n_3aveValue【市民会館】&#10;一人当たり面積">
          <a:extLst>
            <a:ext uri="{FF2B5EF4-FFF2-40B4-BE49-F238E27FC236}">
              <a16:creationId xmlns:a16="http://schemas.microsoft.com/office/drawing/2014/main" id="{7565EDD9-1369-4202-B73D-2BBC1967FCA8}"/>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392" name="n_4aveValue【市民会館】&#10;一人当たり面積">
          <a:extLst>
            <a:ext uri="{FF2B5EF4-FFF2-40B4-BE49-F238E27FC236}">
              <a16:creationId xmlns:a16="http://schemas.microsoft.com/office/drawing/2014/main" id="{2F03A692-889C-4BB1-8EF0-ADAB33F70271}"/>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131463</xdr:rowOff>
    </xdr:from>
    <xdr:ext cx="469744" cy="259045"/>
    <xdr:sp macro="" textlink="">
      <xdr:nvSpPr>
        <xdr:cNvPr id="393" name="n_1mainValue【市民会館】&#10;一人当たり面積">
          <a:extLst>
            <a:ext uri="{FF2B5EF4-FFF2-40B4-BE49-F238E27FC236}">
              <a16:creationId xmlns:a16="http://schemas.microsoft.com/office/drawing/2014/main" id="{CB9C7AD1-89B4-4BCB-91B9-045CB1876E7C}"/>
            </a:ext>
          </a:extLst>
        </xdr:cNvPr>
        <xdr:cNvSpPr txBox="1"/>
      </xdr:nvSpPr>
      <xdr:spPr>
        <a:xfrm>
          <a:off x="9391727"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131463</xdr:rowOff>
    </xdr:from>
    <xdr:ext cx="469744" cy="259045"/>
    <xdr:sp macro="" textlink="">
      <xdr:nvSpPr>
        <xdr:cNvPr id="394" name="n_2mainValue【市民会館】&#10;一人当たり面積">
          <a:extLst>
            <a:ext uri="{FF2B5EF4-FFF2-40B4-BE49-F238E27FC236}">
              <a16:creationId xmlns:a16="http://schemas.microsoft.com/office/drawing/2014/main" id="{44581197-D9EA-4254-AB59-E8C0A96E0246}"/>
            </a:ext>
          </a:extLst>
        </xdr:cNvPr>
        <xdr:cNvSpPr txBox="1"/>
      </xdr:nvSpPr>
      <xdr:spPr>
        <a:xfrm>
          <a:off x="8515427"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131463</xdr:rowOff>
    </xdr:from>
    <xdr:ext cx="469744" cy="259045"/>
    <xdr:sp macro="" textlink="">
      <xdr:nvSpPr>
        <xdr:cNvPr id="395" name="n_3mainValue【市民会館】&#10;一人当たり面積">
          <a:extLst>
            <a:ext uri="{FF2B5EF4-FFF2-40B4-BE49-F238E27FC236}">
              <a16:creationId xmlns:a16="http://schemas.microsoft.com/office/drawing/2014/main" id="{C5EC9641-FC80-4201-A5BF-65E2F5D250C7}"/>
            </a:ext>
          </a:extLst>
        </xdr:cNvPr>
        <xdr:cNvSpPr txBox="1"/>
      </xdr:nvSpPr>
      <xdr:spPr>
        <a:xfrm>
          <a:off x="7626427"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131463</xdr:rowOff>
    </xdr:from>
    <xdr:ext cx="469744" cy="259045"/>
    <xdr:sp macro="" textlink="">
      <xdr:nvSpPr>
        <xdr:cNvPr id="396" name="n_4mainValue【市民会館】&#10;一人当たり面積">
          <a:extLst>
            <a:ext uri="{FF2B5EF4-FFF2-40B4-BE49-F238E27FC236}">
              <a16:creationId xmlns:a16="http://schemas.microsoft.com/office/drawing/2014/main" id="{C6BFE940-140F-4341-9EFD-E59F492ACC0F}"/>
            </a:ext>
          </a:extLst>
        </xdr:cNvPr>
        <xdr:cNvSpPr txBox="1"/>
      </xdr:nvSpPr>
      <xdr:spPr>
        <a:xfrm>
          <a:off x="6737427"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CC7565AE-618B-4E87-83B9-84FE2B2FB30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42CA053-A4D0-48AA-AA8C-734D7EAC27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996296C-A5EE-4F44-B2DA-07FE1B234F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DF7C8081-5C0A-45D6-B09C-5C1F94F1B6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455C87F1-FA15-42B7-AA1A-29C952BBD90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DD321429-87FA-40CB-B46A-F1EFF7D447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996DC16-4E79-4FF6-AC73-BBE9AE6D110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58E49299-DCC8-460D-926D-31857621DA7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9D0A3983-28BE-473F-BD7B-08905724F46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55E8ECE4-F8F6-47C4-BF8D-C71D60B3992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515AFF6F-F512-43DE-9D11-6F8A32FF3F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F401A366-C584-4C33-ACD5-CAF97A7744F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21467ADD-C21F-4E69-8E95-5C96A21353E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B3E267A7-0284-494D-AA7D-99BFF015FCC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E91D6DED-1B7C-4E8D-B4A5-9FD59038F47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3EAA5EBE-1FFC-46C3-8A4A-E38708E19C1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B6D8721B-07DD-42D9-8CD3-9B0195582A4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21358519-8866-4F87-98BB-29807D3DC1B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603788E5-EE35-4B93-872E-7DC7D8A271C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CCBE6A46-D441-4CE3-A888-E15237D839F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390140DF-7528-4651-AC3A-1A37A04C2DC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D10E2656-23B4-4571-8E2C-6A17C9D826E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1BE37C4C-3EE5-48F0-942D-0909507EA9C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CC53A9EA-B182-4269-B514-7F7DECF102B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15B40E19-A97B-4606-B581-08C144B76617}"/>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1E5E11F4-5293-4479-A82A-8D6D0E4CB34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14466A28-7010-4CE2-8A80-5BB28EB7117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271B4A0A-71C4-4658-AEFE-AAEA842761F1}"/>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5" name="直線コネクタ 424">
          <a:extLst>
            <a:ext uri="{FF2B5EF4-FFF2-40B4-BE49-F238E27FC236}">
              <a16:creationId xmlns:a16="http://schemas.microsoft.com/office/drawing/2014/main" id="{465C3336-EE22-4841-9725-D9CF00D10ED7}"/>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CC5FE3EB-A46D-4261-8F5E-E1538B2956FB}"/>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7" name="フローチャート: 判断 426">
          <a:extLst>
            <a:ext uri="{FF2B5EF4-FFF2-40B4-BE49-F238E27FC236}">
              <a16:creationId xmlns:a16="http://schemas.microsoft.com/office/drawing/2014/main" id="{3AF516E3-AD75-4C80-A07B-2A167E1BF993}"/>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a:extLst>
            <a:ext uri="{FF2B5EF4-FFF2-40B4-BE49-F238E27FC236}">
              <a16:creationId xmlns:a16="http://schemas.microsoft.com/office/drawing/2014/main" id="{E92DAED7-D324-41D6-B804-2010F8266531}"/>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9" name="フローチャート: 判断 428">
          <a:extLst>
            <a:ext uri="{FF2B5EF4-FFF2-40B4-BE49-F238E27FC236}">
              <a16:creationId xmlns:a16="http://schemas.microsoft.com/office/drawing/2014/main" id="{64688B16-F3C6-4AD8-9DC7-5C224CA065CB}"/>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30" name="フローチャート: 判断 429">
          <a:extLst>
            <a:ext uri="{FF2B5EF4-FFF2-40B4-BE49-F238E27FC236}">
              <a16:creationId xmlns:a16="http://schemas.microsoft.com/office/drawing/2014/main" id="{FFD8475D-E58D-494E-A125-E15F82149DAB}"/>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1" name="フローチャート: 判断 430">
          <a:extLst>
            <a:ext uri="{FF2B5EF4-FFF2-40B4-BE49-F238E27FC236}">
              <a16:creationId xmlns:a16="http://schemas.microsoft.com/office/drawing/2014/main" id="{10855101-4800-4DAA-BEE7-B43E1B7E6181}"/>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B07DA54-126C-4E3C-9F53-9A4BF66FA3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48FD15B-AEDD-4DAC-9ED8-5B49B513805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DACC0EE-70F7-404A-9EBA-AEDD74F909B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EB5B2D2-930B-4638-9028-3262517AD2B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E6D4EB95-4AE3-49F8-9F97-C51E54EA3A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86360</xdr:rowOff>
    </xdr:from>
    <xdr:to>
      <xdr:col>85</xdr:col>
      <xdr:colOff>177800</xdr:colOff>
      <xdr:row>35</xdr:row>
      <xdr:rowOff>16510</xdr:rowOff>
    </xdr:to>
    <xdr:sp macro="" textlink="">
      <xdr:nvSpPr>
        <xdr:cNvPr id="437" name="楕円 436">
          <a:extLst>
            <a:ext uri="{FF2B5EF4-FFF2-40B4-BE49-F238E27FC236}">
              <a16:creationId xmlns:a16="http://schemas.microsoft.com/office/drawing/2014/main" id="{EC9C3987-EAF0-47F3-BEA5-6B04130E9CB4}"/>
            </a:ext>
          </a:extLst>
        </xdr:cNvPr>
        <xdr:cNvSpPr/>
      </xdr:nvSpPr>
      <xdr:spPr>
        <a:xfrm>
          <a:off x="162687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109237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1724F49C-A06B-482D-93BD-4A93F809B077}"/>
            </a:ext>
          </a:extLst>
        </xdr:cNvPr>
        <xdr:cNvSpPr txBox="1"/>
      </xdr:nvSpPr>
      <xdr:spPr>
        <a:xfrm>
          <a:off x="16357600"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86360</xdr:rowOff>
    </xdr:from>
    <xdr:to>
      <xdr:col>81</xdr:col>
      <xdr:colOff>101600</xdr:colOff>
      <xdr:row>35</xdr:row>
      <xdr:rowOff>16510</xdr:rowOff>
    </xdr:to>
    <xdr:sp macro="" textlink="">
      <xdr:nvSpPr>
        <xdr:cNvPr id="439" name="楕円 438">
          <a:extLst>
            <a:ext uri="{FF2B5EF4-FFF2-40B4-BE49-F238E27FC236}">
              <a16:creationId xmlns:a16="http://schemas.microsoft.com/office/drawing/2014/main" id="{C16A5F67-020E-4B0A-A933-1BDF870A4F38}"/>
            </a:ext>
          </a:extLst>
        </xdr:cNvPr>
        <xdr:cNvSpPr/>
      </xdr:nvSpPr>
      <xdr:spPr>
        <a:xfrm>
          <a:off x="15430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137160</xdr:rowOff>
    </xdr:from>
    <xdr:to>
      <xdr:col>85</xdr:col>
      <xdr:colOff>127000</xdr:colOff>
      <xdr:row>34</xdr:row>
      <xdr:rowOff>137160</xdr:rowOff>
    </xdr:to>
    <xdr:cxnSp macro="">
      <xdr:nvCxnSpPr>
        <xdr:cNvPr id="440" name="直線コネクタ 439">
          <a:extLst>
            <a:ext uri="{FF2B5EF4-FFF2-40B4-BE49-F238E27FC236}">
              <a16:creationId xmlns:a16="http://schemas.microsoft.com/office/drawing/2014/main" id="{44E7E3DC-ED39-41DB-9D0F-7485F0779409}"/>
            </a:ext>
          </a:extLst>
        </xdr:cNvPr>
        <xdr:cNvCxnSpPr/>
      </xdr:nvCxnSpPr>
      <xdr:spPr>
        <a:xfrm>
          <a:off x="15481300" y="5966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38735</xdr:rowOff>
    </xdr:from>
    <xdr:to>
      <xdr:col>76</xdr:col>
      <xdr:colOff>165100</xdr:colOff>
      <xdr:row>39</xdr:row>
      <xdr:rowOff>140335</xdr:rowOff>
    </xdr:to>
    <xdr:sp macro="" textlink="">
      <xdr:nvSpPr>
        <xdr:cNvPr id="441" name="楕円 440">
          <a:extLst>
            <a:ext uri="{FF2B5EF4-FFF2-40B4-BE49-F238E27FC236}">
              <a16:creationId xmlns:a16="http://schemas.microsoft.com/office/drawing/2014/main" id="{3E4A0FBF-9192-4372-B6F8-3D486792D300}"/>
            </a:ext>
          </a:extLst>
        </xdr:cNvPr>
        <xdr:cNvSpPr/>
      </xdr:nvSpPr>
      <xdr:spPr>
        <a:xfrm>
          <a:off x="14541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137160</xdr:rowOff>
    </xdr:from>
    <xdr:to>
      <xdr:col>81</xdr:col>
      <xdr:colOff>50800</xdr:colOff>
      <xdr:row>39</xdr:row>
      <xdr:rowOff>89535</xdr:rowOff>
    </xdr:to>
    <xdr:cxnSp macro="">
      <xdr:nvCxnSpPr>
        <xdr:cNvPr id="442" name="直線コネクタ 441">
          <a:extLst>
            <a:ext uri="{FF2B5EF4-FFF2-40B4-BE49-F238E27FC236}">
              <a16:creationId xmlns:a16="http://schemas.microsoft.com/office/drawing/2014/main" id="{8D997ECC-EE68-4C57-A024-071FB34879B0}"/>
            </a:ext>
          </a:extLst>
        </xdr:cNvPr>
        <xdr:cNvCxnSpPr/>
      </xdr:nvCxnSpPr>
      <xdr:spPr>
        <a:xfrm flipV="1">
          <a:off x="14592300" y="5966460"/>
          <a:ext cx="889000" cy="80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12065</xdr:rowOff>
    </xdr:from>
    <xdr:to>
      <xdr:col>72</xdr:col>
      <xdr:colOff>38100</xdr:colOff>
      <xdr:row>39</xdr:row>
      <xdr:rowOff>113665</xdr:rowOff>
    </xdr:to>
    <xdr:sp macro="" textlink="">
      <xdr:nvSpPr>
        <xdr:cNvPr id="443" name="楕円 442">
          <a:extLst>
            <a:ext uri="{FF2B5EF4-FFF2-40B4-BE49-F238E27FC236}">
              <a16:creationId xmlns:a16="http://schemas.microsoft.com/office/drawing/2014/main" id="{2EA82417-5FE0-4B77-BF36-88C3BA760C0D}"/>
            </a:ext>
          </a:extLst>
        </xdr:cNvPr>
        <xdr:cNvSpPr/>
      </xdr:nvSpPr>
      <xdr:spPr>
        <a:xfrm>
          <a:off x="13652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62865</xdr:rowOff>
    </xdr:from>
    <xdr:to>
      <xdr:col>76</xdr:col>
      <xdr:colOff>114300</xdr:colOff>
      <xdr:row>39</xdr:row>
      <xdr:rowOff>89535</xdr:rowOff>
    </xdr:to>
    <xdr:cxnSp macro="">
      <xdr:nvCxnSpPr>
        <xdr:cNvPr id="444" name="直線コネクタ 443">
          <a:extLst>
            <a:ext uri="{FF2B5EF4-FFF2-40B4-BE49-F238E27FC236}">
              <a16:creationId xmlns:a16="http://schemas.microsoft.com/office/drawing/2014/main" id="{85421C88-FA24-4EC4-AA8C-C9B6226682D5}"/>
            </a:ext>
          </a:extLst>
        </xdr:cNvPr>
        <xdr:cNvCxnSpPr/>
      </xdr:nvCxnSpPr>
      <xdr:spPr>
        <a:xfrm>
          <a:off x="13703300" y="67494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154940</xdr:rowOff>
    </xdr:from>
    <xdr:to>
      <xdr:col>67</xdr:col>
      <xdr:colOff>101600</xdr:colOff>
      <xdr:row>39</xdr:row>
      <xdr:rowOff>85090</xdr:rowOff>
    </xdr:to>
    <xdr:sp macro="" textlink="">
      <xdr:nvSpPr>
        <xdr:cNvPr id="445" name="楕円 444">
          <a:extLst>
            <a:ext uri="{FF2B5EF4-FFF2-40B4-BE49-F238E27FC236}">
              <a16:creationId xmlns:a16="http://schemas.microsoft.com/office/drawing/2014/main" id="{BAD3E7DF-5204-42A2-9013-F2FC9BEED8A9}"/>
            </a:ext>
          </a:extLst>
        </xdr:cNvPr>
        <xdr:cNvSpPr/>
      </xdr:nvSpPr>
      <xdr:spPr>
        <a:xfrm>
          <a:off x="12763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34290</xdr:rowOff>
    </xdr:from>
    <xdr:to>
      <xdr:col>71</xdr:col>
      <xdr:colOff>177800</xdr:colOff>
      <xdr:row>39</xdr:row>
      <xdr:rowOff>62865</xdr:rowOff>
    </xdr:to>
    <xdr:cxnSp macro="">
      <xdr:nvCxnSpPr>
        <xdr:cNvPr id="446" name="直線コネクタ 445">
          <a:extLst>
            <a:ext uri="{FF2B5EF4-FFF2-40B4-BE49-F238E27FC236}">
              <a16:creationId xmlns:a16="http://schemas.microsoft.com/office/drawing/2014/main" id="{DC67FE4E-95E0-409B-805F-C897B67117BB}"/>
            </a:ext>
          </a:extLst>
        </xdr:cNvPr>
        <xdr:cNvCxnSpPr/>
      </xdr:nvCxnSpPr>
      <xdr:spPr>
        <a:xfrm>
          <a:off x="12814300" y="67208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DF4C231E-0D99-4272-96AB-E9494F5C9BD1}"/>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CDB7DD78-8B7E-46E8-9502-CE35B06D6890}"/>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C50F83E0-75AD-4D72-AF4C-31F6594B51D8}"/>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A4E2980C-BE75-4FE0-91AB-9077F3A7820F}"/>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33037</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D8D92973-A9BB-47DD-AAC9-219099498B0F}"/>
            </a:ext>
          </a:extLst>
        </xdr:cNvPr>
        <xdr:cNvSpPr txBox="1"/>
      </xdr:nvSpPr>
      <xdr:spPr>
        <a:xfrm>
          <a:off x="152660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131462</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E82DC07D-8FA8-4EAB-9329-7DE7640247AE}"/>
            </a:ext>
          </a:extLst>
        </xdr:cNvPr>
        <xdr:cNvSpPr txBox="1"/>
      </xdr:nvSpPr>
      <xdr:spPr>
        <a:xfrm>
          <a:off x="143897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104792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7C4639AB-6F44-4713-9409-804574DB9D4E}"/>
            </a:ext>
          </a:extLst>
        </xdr:cNvPr>
        <xdr:cNvSpPr txBox="1"/>
      </xdr:nvSpPr>
      <xdr:spPr>
        <a:xfrm>
          <a:off x="13500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76217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2B5FD4BC-BF8B-46B5-A772-60CE702D8CE7}"/>
            </a:ext>
          </a:extLst>
        </xdr:cNvPr>
        <xdr:cNvSpPr txBox="1"/>
      </xdr:nvSpPr>
      <xdr:spPr>
        <a:xfrm>
          <a:off x="12611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ABDA756D-84D2-40B7-B9F1-32D7AE3EF8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94A76B64-EEDC-4428-885B-625481A828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40BDDC91-D9D5-4DF8-B045-B399E8F0B8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A1FC042E-DF66-4CE9-8B51-98DC989DAE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EC8960AE-4629-4308-9F47-08B96FDE5D7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3F2834DE-5486-48BA-BAEA-3722CFDEAC3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DF917292-F84D-45F0-976E-6A8BC8D9630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8B33D8F5-E0ED-42D5-BFC2-EDC61CD5CCA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CAA8FAF5-C419-473A-8471-6443DFDDDF8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5008EB8E-CDA1-45E6-BDF7-BEA333C78D9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42ACFF26-CBFA-40A2-ADF2-B0B40CB83EF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7C3FA1C0-E1C1-4098-A528-25309F6682C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C3BAA163-42DD-4ECF-A153-25C47AD756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889BD5D8-1AF8-4D29-A4C8-0B5A2274159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3B847E26-0E40-4CFA-A930-D34664734B6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a:extLst>
            <a:ext uri="{FF2B5EF4-FFF2-40B4-BE49-F238E27FC236}">
              <a16:creationId xmlns:a16="http://schemas.microsoft.com/office/drawing/2014/main" id="{321A23F0-D3BD-4E28-ACED-DF2D11B4DBF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67B4D2E5-245C-4EA6-9CF8-A1EE05BBD48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a:extLst>
            <a:ext uri="{FF2B5EF4-FFF2-40B4-BE49-F238E27FC236}">
              <a16:creationId xmlns:a16="http://schemas.microsoft.com/office/drawing/2014/main" id="{E1B0617D-AD28-484F-A165-6F3C958B440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67161351-EDF7-4AB9-AF8F-607472DE51E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a:extLst>
            <a:ext uri="{FF2B5EF4-FFF2-40B4-BE49-F238E27FC236}">
              <a16:creationId xmlns:a16="http://schemas.microsoft.com/office/drawing/2014/main" id="{5135327A-4921-4E6F-A7FA-AFA46B4D979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10CFEFFC-41DF-4F12-B00C-AC11D16BFC1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5861FC8A-FD8C-4850-BBDA-5B66CB35D6D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05C656A2-071C-4FC9-A61A-931B9426A7A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8" name="直線コネクタ 477">
          <a:extLst>
            <a:ext uri="{FF2B5EF4-FFF2-40B4-BE49-F238E27FC236}">
              <a16:creationId xmlns:a16="http://schemas.microsoft.com/office/drawing/2014/main" id="{86C6745C-6FBF-4972-8E9E-F1389445CD66}"/>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85955E58-737A-4137-AB25-2960FC129679}"/>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80" name="直線コネクタ 479">
          <a:extLst>
            <a:ext uri="{FF2B5EF4-FFF2-40B4-BE49-F238E27FC236}">
              <a16:creationId xmlns:a16="http://schemas.microsoft.com/office/drawing/2014/main" id="{0F2FBC93-F041-4DB4-A414-A4F33ECB9DE2}"/>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99668B88-B9E3-42DE-8A4D-81BF7E00DE6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2" name="直線コネクタ 481">
          <a:extLst>
            <a:ext uri="{FF2B5EF4-FFF2-40B4-BE49-F238E27FC236}">
              <a16:creationId xmlns:a16="http://schemas.microsoft.com/office/drawing/2014/main" id="{A8349F58-913B-4461-81CB-200CBB830866}"/>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483" name="【一般廃棄物処理施設】&#10;一人当たり有形固定資産（償却資産）額平均値テキスト">
          <a:extLst>
            <a:ext uri="{FF2B5EF4-FFF2-40B4-BE49-F238E27FC236}">
              <a16:creationId xmlns:a16="http://schemas.microsoft.com/office/drawing/2014/main" id="{8BD8F337-92C5-4DC3-B11E-F1A2114B3B97}"/>
            </a:ext>
          </a:extLst>
        </xdr:cNvPr>
        <xdr:cNvSpPr txBox="1"/>
      </xdr:nvSpPr>
      <xdr:spPr>
        <a:xfrm>
          <a:off x="22199600" y="681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4" name="フローチャート: 判断 483">
          <a:extLst>
            <a:ext uri="{FF2B5EF4-FFF2-40B4-BE49-F238E27FC236}">
              <a16:creationId xmlns:a16="http://schemas.microsoft.com/office/drawing/2014/main" id="{5F7015FD-4A52-4812-9C71-17A45F7FAE48}"/>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5" name="フローチャート: 判断 484">
          <a:extLst>
            <a:ext uri="{FF2B5EF4-FFF2-40B4-BE49-F238E27FC236}">
              <a16:creationId xmlns:a16="http://schemas.microsoft.com/office/drawing/2014/main" id="{73ED92CC-5C31-4F03-B93E-928850324DCD}"/>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6" name="フローチャート: 判断 485">
          <a:extLst>
            <a:ext uri="{FF2B5EF4-FFF2-40B4-BE49-F238E27FC236}">
              <a16:creationId xmlns:a16="http://schemas.microsoft.com/office/drawing/2014/main" id="{616E6DD7-5E33-420B-B321-E97B2ED1E58F}"/>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7" name="フローチャート: 判断 486">
          <a:extLst>
            <a:ext uri="{FF2B5EF4-FFF2-40B4-BE49-F238E27FC236}">
              <a16:creationId xmlns:a16="http://schemas.microsoft.com/office/drawing/2014/main" id="{489C8223-8A66-4DD8-9746-78F8744B4C5D}"/>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8" name="フローチャート: 判断 487">
          <a:extLst>
            <a:ext uri="{FF2B5EF4-FFF2-40B4-BE49-F238E27FC236}">
              <a16:creationId xmlns:a16="http://schemas.microsoft.com/office/drawing/2014/main" id="{A03DEE30-0E35-4900-9E07-8EEB09F17617}"/>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B365BC7-708F-4BDB-B59B-7E61E31736D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2AA367B-8FDD-46DB-9D4E-1F81E352A81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6453D8F-11E9-4462-B3C8-57EAA6B5341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08C826F-2A54-480B-BE22-103DDBDA124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C14EEB6-99AF-42FF-8554-57C81CBC4EE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127317</xdr:rowOff>
    </xdr:from>
    <xdr:to>
      <xdr:col>116</xdr:col>
      <xdr:colOff>114300</xdr:colOff>
      <xdr:row>38</xdr:row>
      <xdr:rowOff>57468</xdr:rowOff>
    </xdr:to>
    <xdr:sp macro="" textlink="">
      <xdr:nvSpPr>
        <xdr:cNvPr id="494" name="楕円 493">
          <a:extLst>
            <a:ext uri="{FF2B5EF4-FFF2-40B4-BE49-F238E27FC236}">
              <a16:creationId xmlns:a16="http://schemas.microsoft.com/office/drawing/2014/main" id="{A3DB3114-3066-4EFB-8393-9B2C2CB252E3}"/>
            </a:ext>
          </a:extLst>
        </xdr:cNvPr>
        <xdr:cNvSpPr/>
      </xdr:nvSpPr>
      <xdr:spPr>
        <a:xfrm>
          <a:off x="22110700" y="64709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150194</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7F7AF781-19E1-494D-BE52-50FE5C74D8CF}"/>
            </a:ext>
          </a:extLst>
        </xdr:cNvPr>
        <xdr:cNvSpPr txBox="1"/>
      </xdr:nvSpPr>
      <xdr:spPr>
        <a:xfrm>
          <a:off x="22199600" y="632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128293</xdr:rowOff>
    </xdr:from>
    <xdr:to>
      <xdr:col>112</xdr:col>
      <xdr:colOff>38100</xdr:colOff>
      <xdr:row>38</xdr:row>
      <xdr:rowOff>58443</xdr:rowOff>
    </xdr:to>
    <xdr:sp macro="" textlink="">
      <xdr:nvSpPr>
        <xdr:cNvPr id="496" name="楕円 495">
          <a:extLst>
            <a:ext uri="{FF2B5EF4-FFF2-40B4-BE49-F238E27FC236}">
              <a16:creationId xmlns:a16="http://schemas.microsoft.com/office/drawing/2014/main" id="{331094CE-7359-41DF-A92E-50E570403876}"/>
            </a:ext>
          </a:extLst>
        </xdr:cNvPr>
        <xdr:cNvSpPr/>
      </xdr:nvSpPr>
      <xdr:spPr>
        <a:xfrm>
          <a:off x="21272500" y="647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6668</xdr:rowOff>
    </xdr:from>
    <xdr:to>
      <xdr:col>116</xdr:col>
      <xdr:colOff>63500</xdr:colOff>
      <xdr:row>38</xdr:row>
      <xdr:rowOff>7643</xdr:rowOff>
    </xdr:to>
    <xdr:cxnSp macro="">
      <xdr:nvCxnSpPr>
        <xdr:cNvPr id="497" name="直線コネクタ 496">
          <a:extLst>
            <a:ext uri="{FF2B5EF4-FFF2-40B4-BE49-F238E27FC236}">
              <a16:creationId xmlns:a16="http://schemas.microsoft.com/office/drawing/2014/main" id="{633F6B05-9D64-4B44-A847-306B588EC6C6}"/>
            </a:ext>
          </a:extLst>
        </xdr:cNvPr>
        <xdr:cNvCxnSpPr/>
      </xdr:nvCxnSpPr>
      <xdr:spPr>
        <a:xfrm flipV="1">
          <a:off x="21323300" y="6521768"/>
          <a:ext cx="8382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22905</xdr:rowOff>
    </xdr:from>
    <xdr:to>
      <xdr:col>107</xdr:col>
      <xdr:colOff>101600</xdr:colOff>
      <xdr:row>40</xdr:row>
      <xdr:rowOff>124505</xdr:rowOff>
    </xdr:to>
    <xdr:sp macro="" textlink="">
      <xdr:nvSpPr>
        <xdr:cNvPr id="498" name="楕円 497">
          <a:extLst>
            <a:ext uri="{FF2B5EF4-FFF2-40B4-BE49-F238E27FC236}">
              <a16:creationId xmlns:a16="http://schemas.microsoft.com/office/drawing/2014/main" id="{44EA92AC-09DA-4116-BA9C-92FF0E879D4D}"/>
            </a:ext>
          </a:extLst>
        </xdr:cNvPr>
        <xdr:cNvSpPr/>
      </xdr:nvSpPr>
      <xdr:spPr>
        <a:xfrm>
          <a:off x="20383500" y="68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7643</xdr:rowOff>
    </xdr:from>
    <xdr:to>
      <xdr:col>111</xdr:col>
      <xdr:colOff>177800</xdr:colOff>
      <xdr:row>40</xdr:row>
      <xdr:rowOff>73705</xdr:rowOff>
    </xdr:to>
    <xdr:cxnSp macro="">
      <xdr:nvCxnSpPr>
        <xdr:cNvPr id="499" name="直線コネクタ 498">
          <a:extLst>
            <a:ext uri="{FF2B5EF4-FFF2-40B4-BE49-F238E27FC236}">
              <a16:creationId xmlns:a16="http://schemas.microsoft.com/office/drawing/2014/main" id="{D47EEA0F-88EF-4F45-9107-606D01F888C6}"/>
            </a:ext>
          </a:extLst>
        </xdr:cNvPr>
        <xdr:cNvCxnSpPr/>
      </xdr:nvCxnSpPr>
      <xdr:spPr>
        <a:xfrm flipV="1">
          <a:off x="20434300" y="6522743"/>
          <a:ext cx="889000" cy="40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22066</xdr:rowOff>
    </xdr:from>
    <xdr:to>
      <xdr:col>102</xdr:col>
      <xdr:colOff>165100</xdr:colOff>
      <xdr:row>40</xdr:row>
      <xdr:rowOff>123666</xdr:rowOff>
    </xdr:to>
    <xdr:sp macro="" textlink="">
      <xdr:nvSpPr>
        <xdr:cNvPr id="500" name="楕円 499">
          <a:extLst>
            <a:ext uri="{FF2B5EF4-FFF2-40B4-BE49-F238E27FC236}">
              <a16:creationId xmlns:a16="http://schemas.microsoft.com/office/drawing/2014/main" id="{363F146D-69C8-420E-A9F0-468743F80A39}"/>
            </a:ext>
          </a:extLst>
        </xdr:cNvPr>
        <xdr:cNvSpPr/>
      </xdr:nvSpPr>
      <xdr:spPr>
        <a:xfrm>
          <a:off x="19494500" y="688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72866</xdr:rowOff>
    </xdr:from>
    <xdr:to>
      <xdr:col>107</xdr:col>
      <xdr:colOff>50800</xdr:colOff>
      <xdr:row>40</xdr:row>
      <xdr:rowOff>73705</xdr:rowOff>
    </xdr:to>
    <xdr:cxnSp macro="">
      <xdr:nvCxnSpPr>
        <xdr:cNvPr id="501" name="直線コネクタ 500">
          <a:extLst>
            <a:ext uri="{FF2B5EF4-FFF2-40B4-BE49-F238E27FC236}">
              <a16:creationId xmlns:a16="http://schemas.microsoft.com/office/drawing/2014/main" id="{F7D503BB-D749-445C-A394-97DEB8F4B467}"/>
            </a:ext>
          </a:extLst>
        </xdr:cNvPr>
        <xdr:cNvCxnSpPr/>
      </xdr:nvCxnSpPr>
      <xdr:spPr>
        <a:xfrm>
          <a:off x="19545300" y="693086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22466</xdr:rowOff>
    </xdr:from>
    <xdr:to>
      <xdr:col>98</xdr:col>
      <xdr:colOff>38100</xdr:colOff>
      <xdr:row>40</xdr:row>
      <xdr:rowOff>124066</xdr:rowOff>
    </xdr:to>
    <xdr:sp macro="" textlink="">
      <xdr:nvSpPr>
        <xdr:cNvPr id="502" name="楕円 501">
          <a:extLst>
            <a:ext uri="{FF2B5EF4-FFF2-40B4-BE49-F238E27FC236}">
              <a16:creationId xmlns:a16="http://schemas.microsoft.com/office/drawing/2014/main" id="{352ACB4C-4BB3-4E3B-BC09-EE5926D472B0}"/>
            </a:ext>
          </a:extLst>
        </xdr:cNvPr>
        <xdr:cNvSpPr/>
      </xdr:nvSpPr>
      <xdr:spPr>
        <a:xfrm>
          <a:off x="18605500" y="688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72866</xdr:rowOff>
    </xdr:from>
    <xdr:to>
      <xdr:col>102</xdr:col>
      <xdr:colOff>114300</xdr:colOff>
      <xdr:row>40</xdr:row>
      <xdr:rowOff>73266</xdr:rowOff>
    </xdr:to>
    <xdr:cxnSp macro="">
      <xdr:nvCxnSpPr>
        <xdr:cNvPr id="503" name="直線コネクタ 502">
          <a:extLst>
            <a:ext uri="{FF2B5EF4-FFF2-40B4-BE49-F238E27FC236}">
              <a16:creationId xmlns:a16="http://schemas.microsoft.com/office/drawing/2014/main" id="{6D8D7C31-B4B6-4626-9140-F816427823FB}"/>
            </a:ext>
          </a:extLst>
        </xdr:cNvPr>
        <xdr:cNvCxnSpPr/>
      </xdr:nvCxnSpPr>
      <xdr:spPr>
        <a:xfrm flipV="1">
          <a:off x="18656300" y="693086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504" name="n_1aveValue【一般廃棄物処理施設】&#10;一人当たり有形固定資産（償却資産）額">
          <a:extLst>
            <a:ext uri="{FF2B5EF4-FFF2-40B4-BE49-F238E27FC236}">
              <a16:creationId xmlns:a16="http://schemas.microsoft.com/office/drawing/2014/main" id="{041B4143-855D-4509-A927-BDA2BBC5C6D2}"/>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505" name="n_2aveValue【一般廃棄物処理施設】&#10;一人当たり有形固定資産（償却資産）額">
          <a:extLst>
            <a:ext uri="{FF2B5EF4-FFF2-40B4-BE49-F238E27FC236}">
              <a16:creationId xmlns:a16="http://schemas.microsoft.com/office/drawing/2014/main" id="{D6C8AA84-B2F2-4792-8A04-17E7760182AC}"/>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id="{8DE09322-532D-4FEF-B255-FCD7B654B589}"/>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id="{D4596648-57C9-471F-8C92-25B5BE319970}"/>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74970</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0E7F591F-C09A-4088-BD1F-748564DDCA56}"/>
            </a:ext>
          </a:extLst>
        </xdr:cNvPr>
        <xdr:cNvSpPr txBox="1"/>
      </xdr:nvSpPr>
      <xdr:spPr>
        <a:xfrm>
          <a:off x="21011095" y="624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141032</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1E01C3BB-6155-4807-91F2-A0883493586F}"/>
            </a:ext>
          </a:extLst>
        </xdr:cNvPr>
        <xdr:cNvSpPr txBox="1"/>
      </xdr:nvSpPr>
      <xdr:spPr>
        <a:xfrm>
          <a:off x="20167111" y="665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140193</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7A2818A9-2902-435F-AC40-72BB121FC8FD}"/>
            </a:ext>
          </a:extLst>
        </xdr:cNvPr>
        <xdr:cNvSpPr txBox="1"/>
      </xdr:nvSpPr>
      <xdr:spPr>
        <a:xfrm>
          <a:off x="19278111" y="665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140593</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DB932A1D-FC7A-4B2E-A691-BAC77C57B6B6}"/>
            </a:ext>
          </a:extLst>
        </xdr:cNvPr>
        <xdr:cNvSpPr txBox="1"/>
      </xdr:nvSpPr>
      <xdr:spPr>
        <a:xfrm>
          <a:off x="18389111" y="66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B3C70442-A02E-485B-B8E6-2304DA531A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4BB4874A-5426-4458-B66D-E37EADA830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91BB57A9-F83B-4A1E-9C6A-09A037BFC11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8EE10318-5452-4E69-A9D1-49DE0B3ED9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37794021-C5AA-4771-BF66-3A49356463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4A718520-E93F-4E9C-AA24-4B00B5F7611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BDC3BE92-D8D6-441B-8C59-6EE582F6A4E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A86B2A2F-1523-43C1-8CD6-2BFB3C8A82A2}"/>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AAD9853F-0EB8-4322-834A-89C50CB2D88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2C5942A5-2626-482E-8375-AC3C356540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F6281707-CF24-450B-8B36-48111FAE335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C511A687-3760-4A61-A9F5-8224225719A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22F9AC68-CF17-4FD4-9E85-239779FD44F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1EC18C3A-FE49-4B0C-9B63-A282227CE1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454B76B9-8C0B-4023-AC63-69B97720185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A99BB20E-F9A6-4997-94CB-79EB9F92BC0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E8C56435-180D-4A03-A748-5B091ACAE85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2ABCBB6F-353C-418F-8F64-484131AA1B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5983F32C-C28F-4EA8-986A-FA9DEF3339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85A0414B-96D2-4690-B0D0-03AE34D0F9C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930F8D12-D466-4D29-88BC-975ABB03861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354D6F66-43CC-457B-A7CE-672D3A80F0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66292783-5138-43B7-BA8D-676C203B11E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B1F74BA6-413F-46AE-8034-BC1CF73EA23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23166D85-6768-4269-BB5B-42EB281B2F7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484A174F-8302-45E1-A2D3-104BA70D558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8C2E1209-A61B-4F76-8844-27D50A8783A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D35AB5A1-F276-4239-9D6F-A97B43791DF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53E490AE-4989-4BA8-AB50-1AA9124C400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6F1AD9E3-F5B9-4B4B-8D3E-DE934903895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FB600994-B285-4923-A038-506EA10DD2A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FF1568C8-2637-4D52-8BD8-626F508C70D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483AC81A-C9B3-4F52-82E7-273D74F56B7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5AFD91A7-3447-4069-B696-A6893D4BF7F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97E411E5-3C39-412C-A37B-228EEF19B0E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F1BE37B4-FD34-4748-ABC2-EACE576BAA5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8CD2C812-A676-4CE7-9CD8-A8643DC2532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5F648D54-8B65-40DF-BC9D-DD74CBBB3BB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1DCA78FB-745E-430D-9BBE-A2F7CCCD178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0311999D-2449-4A9B-BF03-6A0760DF367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2" name="直線コネクタ 551">
          <a:extLst>
            <a:ext uri="{FF2B5EF4-FFF2-40B4-BE49-F238E27FC236}">
              <a16:creationId xmlns:a16="http://schemas.microsoft.com/office/drawing/2014/main" id="{67D854AE-999F-49AF-887B-83D7BCFD00DF}"/>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28992E89-9A69-4725-85E9-5D5F275937E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4" name="直線コネクタ 553">
          <a:extLst>
            <a:ext uri="{FF2B5EF4-FFF2-40B4-BE49-F238E27FC236}">
              <a16:creationId xmlns:a16="http://schemas.microsoft.com/office/drawing/2014/main" id="{841619BE-34B9-4B7B-98C0-2406A088F2F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C10C0AB0-2B96-4B53-9208-52D753D13FEB}"/>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6" name="直線コネクタ 555">
          <a:extLst>
            <a:ext uri="{FF2B5EF4-FFF2-40B4-BE49-F238E27FC236}">
              <a16:creationId xmlns:a16="http://schemas.microsoft.com/office/drawing/2014/main" id="{E00E67BF-75F8-4672-BC30-71D01AC30FBA}"/>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11573353-85D1-4527-B676-68521CA06C3F}"/>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58" name="フローチャート: 判断 557">
          <a:extLst>
            <a:ext uri="{FF2B5EF4-FFF2-40B4-BE49-F238E27FC236}">
              <a16:creationId xmlns:a16="http://schemas.microsoft.com/office/drawing/2014/main" id="{5E9620E6-BF4D-4344-8406-276C76124646}"/>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9" name="フローチャート: 判断 558">
          <a:extLst>
            <a:ext uri="{FF2B5EF4-FFF2-40B4-BE49-F238E27FC236}">
              <a16:creationId xmlns:a16="http://schemas.microsoft.com/office/drawing/2014/main" id="{0758DC4B-329E-4AD5-9EA2-FAA0B818F87A}"/>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0" name="フローチャート: 判断 559">
          <a:extLst>
            <a:ext uri="{FF2B5EF4-FFF2-40B4-BE49-F238E27FC236}">
              <a16:creationId xmlns:a16="http://schemas.microsoft.com/office/drawing/2014/main" id="{A8AB13E6-5E86-4731-B849-EACA11A7912C}"/>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1" name="フローチャート: 判断 560">
          <a:extLst>
            <a:ext uri="{FF2B5EF4-FFF2-40B4-BE49-F238E27FC236}">
              <a16:creationId xmlns:a16="http://schemas.microsoft.com/office/drawing/2014/main" id="{0C9850FE-D1F5-4447-823D-03263AA4AA9D}"/>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2" name="フローチャート: 判断 561">
          <a:extLst>
            <a:ext uri="{FF2B5EF4-FFF2-40B4-BE49-F238E27FC236}">
              <a16:creationId xmlns:a16="http://schemas.microsoft.com/office/drawing/2014/main" id="{2C9C0C9D-214A-4A71-93B2-F45DBFF015FD}"/>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2AB5D52-4EC1-4301-8E7F-AB424C122AF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774C04BE-6307-49D4-9DD0-1626DF73862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37A0FC5-01E7-4A49-AB9F-4B7CC52BC18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B588A761-5266-420E-A2C1-3EE7FBB243B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E6F72075-FD9F-4819-86B3-3745E384190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568" name="楕円 567">
          <a:extLst>
            <a:ext uri="{FF2B5EF4-FFF2-40B4-BE49-F238E27FC236}">
              <a16:creationId xmlns:a16="http://schemas.microsoft.com/office/drawing/2014/main" id="{8B20E167-6023-483F-950D-B44CFF7FD071}"/>
            </a:ext>
          </a:extLst>
        </xdr:cNvPr>
        <xdr:cNvSpPr/>
      </xdr:nvSpPr>
      <xdr:spPr>
        <a:xfrm>
          <a:off x="16268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193B17D2-D3FA-4CDE-A04D-F86E07E1E60C}"/>
            </a:ext>
          </a:extLst>
        </xdr:cNvPr>
        <xdr:cNvSpPr txBox="1"/>
      </xdr:nvSpPr>
      <xdr:spPr>
        <a:xfrm>
          <a:off x="16357600"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570" name="楕円 569">
          <a:extLst>
            <a:ext uri="{FF2B5EF4-FFF2-40B4-BE49-F238E27FC236}">
              <a16:creationId xmlns:a16="http://schemas.microsoft.com/office/drawing/2014/main" id="{687AEE08-F42F-4690-858E-254DC1B2CC07}"/>
            </a:ext>
          </a:extLst>
        </xdr:cNvPr>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142875</xdr:rowOff>
    </xdr:to>
    <xdr:cxnSp macro="">
      <xdr:nvCxnSpPr>
        <xdr:cNvPr id="571" name="直線コネクタ 570">
          <a:extLst>
            <a:ext uri="{FF2B5EF4-FFF2-40B4-BE49-F238E27FC236}">
              <a16:creationId xmlns:a16="http://schemas.microsoft.com/office/drawing/2014/main" id="{08BEF2AF-F5B4-4600-97CD-9B9074E0D868}"/>
            </a:ext>
          </a:extLst>
        </xdr:cNvPr>
        <xdr:cNvCxnSpPr/>
      </xdr:nvCxnSpPr>
      <xdr:spPr>
        <a:xfrm>
          <a:off x="15481300" y="1414272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29211</xdr:rowOff>
    </xdr:from>
    <xdr:to>
      <xdr:col>76</xdr:col>
      <xdr:colOff>165100</xdr:colOff>
      <xdr:row>82</xdr:row>
      <xdr:rowOff>130811</xdr:rowOff>
    </xdr:to>
    <xdr:sp macro="" textlink="">
      <xdr:nvSpPr>
        <xdr:cNvPr id="572" name="楕円 571">
          <a:extLst>
            <a:ext uri="{FF2B5EF4-FFF2-40B4-BE49-F238E27FC236}">
              <a16:creationId xmlns:a16="http://schemas.microsoft.com/office/drawing/2014/main" id="{263D2E74-4E81-4DE1-804B-61C3BC7620F9}"/>
            </a:ext>
          </a:extLst>
        </xdr:cNvPr>
        <xdr:cNvSpPr/>
      </xdr:nvSpPr>
      <xdr:spPr>
        <a:xfrm>
          <a:off x="14541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80011</xdr:rowOff>
    </xdr:from>
    <xdr:to>
      <xdr:col>81</xdr:col>
      <xdr:colOff>50800</xdr:colOff>
      <xdr:row>82</xdr:row>
      <xdr:rowOff>83820</xdr:rowOff>
    </xdr:to>
    <xdr:cxnSp macro="">
      <xdr:nvCxnSpPr>
        <xdr:cNvPr id="573" name="直線コネクタ 572">
          <a:extLst>
            <a:ext uri="{FF2B5EF4-FFF2-40B4-BE49-F238E27FC236}">
              <a16:creationId xmlns:a16="http://schemas.microsoft.com/office/drawing/2014/main" id="{F16B6EB8-4871-41A1-849A-A69F960280F4}"/>
            </a:ext>
          </a:extLst>
        </xdr:cNvPr>
        <xdr:cNvCxnSpPr/>
      </xdr:nvCxnSpPr>
      <xdr:spPr>
        <a:xfrm>
          <a:off x="14592300" y="14138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154939</xdr:rowOff>
    </xdr:from>
    <xdr:to>
      <xdr:col>72</xdr:col>
      <xdr:colOff>38100</xdr:colOff>
      <xdr:row>82</xdr:row>
      <xdr:rowOff>85089</xdr:rowOff>
    </xdr:to>
    <xdr:sp macro="" textlink="">
      <xdr:nvSpPr>
        <xdr:cNvPr id="574" name="楕円 573">
          <a:extLst>
            <a:ext uri="{FF2B5EF4-FFF2-40B4-BE49-F238E27FC236}">
              <a16:creationId xmlns:a16="http://schemas.microsoft.com/office/drawing/2014/main" id="{00486474-DB57-4D45-9138-F4F068ED3366}"/>
            </a:ext>
          </a:extLst>
        </xdr:cNvPr>
        <xdr:cNvSpPr/>
      </xdr:nvSpPr>
      <xdr:spPr>
        <a:xfrm>
          <a:off x="13652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82</xdr:row>
      <xdr:rowOff>80011</xdr:rowOff>
    </xdr:to>
    <xdr:cxnSp macro="">
      <xdr:nvCxnSpPr>
        <xdr:cNvPr id="575" name="直線コネクタ 574">
          <a:extLst>
            <a:ext uri="{FF2B5EF4-FFF2-40B4-BE49-F238E27FC236}">
              <a16:creationId xmlns:a16="http://schemas.microsoft.com/office/drawing/2014/main" id="{DCE3EA22-FA6C-4959-AA2F-DC0CED746986}"/>
            </a:ext>
          </a:extLst>
        </xdr:cNvPr>
        <xdr:cNvCxnSpPr/>
      </xdr:nvCxnSpPr>
      <xdr:spPr>
        <a:xfrm>
          <a:off x="13703300" y="140931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105411</xdr:rowOff>
    </xdr:from>
    <xdr:to>
      <xdr:col>67</xdr:col>
      <xdr:colOff>101600</xdr:colOff>
      <xdr:row>82</xdr:row>
      <xdr:rowOff>35561</xdr:rowOff>
    </xdr:to>
    <xdr:sp macro="" textlink="">
      <xdr:nvSpPr>
        <xdr:cNvPr id="576" name="楕円 575">
          <a:extLst>
            <a:ext uri="{FF2B5EF4-FFF2-40B4-BE49-F238E27FC236}">
              <a16:creationId xmlns:a16="http://schemas.microsoft.com/office/drawing/2014/main" id="{C351680E-20B4-47E6-B392-B18DFD669616}"/>
            </a:ext>
          </a:extLst>
        </xdr:cNvPr>
        <xdr:cNvSpPr/>
      </xdr:nvSpPr>
      <xdr:spPr>
        <a:xfrm>
          <a:off x="12763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156211</xdr:rowOff>
    </xdr:from>
    <xdr:to>
      <xdr:col>71</xdr:col>
      <xdr:colOff>177800</xdr:colOff>
      <xdr:row>82</xdr:row>
      <xdr:rowOff>34289</xdr:rowOff>
    </xdr:to>
    <xdr:cxnSp macro="">
      <xdr:nvCxnSpPr>
        <xdr:cNvPr id="577" name="直線コネクタ 576">
          <a:extLst>
            <a:ext uri="{FF2B5EF4-FFF2-40B4-BE49-F238E27FC236}">
              <a16:creationId xmlns:a16="http://schemas.microsoft.com/office/drawing/2014/main" id="{26E30A0A-DEA0-40E2-9395-03A743341AA1}"/>
            </a:ext>
          </a:extLst>
        </xdr:cNvPr>
        <xdr:cNvCxnSpPr/>
      </xdr:nvCxnSpPr>
      <xdr:spPr>
        <a:xfrm>
          <a:off x="12814300" y="140436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78" name="n_1aveValue【消防施設】&#10;有形固定資産減価償却率">
          <a:extLst>
            <a:ext uri="{FF2B5EF4-FFF2-40B4-BE49-F238E27FC236}">
              <a16:creationId xmlns:a16="http://schemas.microsoft.com/office/drawing/2014/main" id="{8C04D811-8FF9-456A-B84C-858DC30034DD}"/>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79" name="n_2aveValue【消防施設】&#10;有形固定資産減価償却率">
          <a:extLst>
            <a:ext uri="{FF2B5EF4-FFF2-40B4-BE49-F238E27FC236}">
              <a16:creationId xmlns:a16="http://schemas.microsoft.com/office/drawing/2014/main" id="{78B6D919-F55F-4022-AF74-EC300BFE02E7}"/>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0" name="n_3aveValue【消防施設】&#10;有形固定資産減価償却率">
          <a:extLst>
            <a:ext uri="{FF2B5EF4-FFF2-40B4-BE49-F238E27FC236}">
              <a16:creationId xmlns:a16="http://schemas.microsoft.com/office/drawing/2014/main" id="{B98547BC-329C-4D79-997D-B67E538988A2}"/>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581" name="n_4aveValue【消防施設】&#10;有形固定資産減価償却率">
          <a:extLst>
            <a:ext uri="{FF2B5EF4-FFF2-40B4-BE49-F238E27FC236}">
              <a16:creationId xmlns:a16="http://schemas.microsoft.com/office/drawing/2014/main" id="{546E04BE-BC27-4107-92D6-28F60A65F006}"/>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582" name="n_1mainValue【消防施設】&#10;有形固定資産減価償却率">
          <a:extLst>
            <a:ext uri="{FF2B5EF4-FFF2-40B4-BE49-F238E27FC236}">
              <a16:creationId xmlns:a16="http://schemas.microsoft.com/office/drawing/2014/main" id="{101856C7-F510-4992-9722-CDE28B04A4E3}"/>
            </a:ext>
          </a:extLst>
        </xdr:cNvPr>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121938</xdr:rowOff>
    </xdr:from>
    <xdr:ext cx="405111" cy="259045"/>
    <xdr:sp macro="" textlink="">
      <xdr:nvSpPr>
        <xdr:cNvPr id="583" name="n_2mainValue【消防施設】&#10;有形固定資産減価償却率">
          <a:extLst>
            <a:ext uri="{FF2B5EF4-FFF2-40B4-BE49-F238E27FC236}">
              <a16:creationId xmlns:a16="http://schemas.microsoft.com/office/drawing/2014/main" id="{4CAB4289-6900-4FE2-931B-75BAA16DAAE7}"/>
            </a:ext>
          </a:extLst>
        </xdr:cNvPr>
        <xdr:cNvSpPr txBox="1"/>
      </xdr:nvSpPr>
      <xdr:spPr>
        <a:xfrm>
          <a:off x="14389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76216</xdr:rowOff>
    </xdr:from>
    <xdr:ext cx="405111" cy="259045"/>
    <xdr:sp macro="" textlink="">
      <xdr:nvSpPr>
        <xdr:cNvPr id="584" name="n_3mainValue【消防施設】&#10;有形固定資産減価償却率">
          <a:extLst>
            <a:ext uri="{FF2B5EF4-FFF2-40B4-BE49-F238E27FC236}">
              <a16:creationId xmlns:a16="http://schemas.microsoft.com/office/drawing/2014/main" id="{1BF4A0E7-EAFA-4B30-A828-B4C88F4ED3C6}"/>
            </a:ext>
          </a:extLst>
        </xdr:cNvPr>
        <xdr:cNvSpPr txBox="1"/>
      </xdr:nvSpPr>
      <xdr:spPr>
        <a:xfrm>
          <a:off x="13500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52088</xdr:rowOff>
    </xdr:from>
    <xdr:ext cx="405111" cy="259045"/>
    <xdr:sp macro="" textlink="">
      <xdr:nvSpPr>
        <xdr:cNvPr id="585" name="n_4mainValue【消防施設】&#10;有形固定資産減価償却率">
          <a:extLst>
            <a:ext uri="{FF2B5EF4-FFF2-40B4-BE49-F238E27FC236}">
              <a16:creationId xmlns:a16="http://schemas.microsoft.com/office/drawing/2014/main" id="{9004B2E7-3073-44C2-8D94-6F91A77EA149}"/>
            </a:ext>
          </a:extLst>
        </xdr:cNvPr>
        <xdr:cNvSpPr txBox="1"/>
      </xdr:nvSpPr>
      <xdr:spPr>
        <a:xfrm>
          <a:off x="12611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A96BD768-F91C-4E5D-9329-13DD8E6DDFE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F5B678C4-6BC8-4460-B2D2-34A0AF66F93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90210FA1-58D6-47DA-82FB-B3CEED73CA5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7A91FA1D-EED0-4DA4-AAD3-B76105FBEF1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93E6D605-4454-4093-AC16-E74B5FD8FA5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84E3EFC5-520D-42E8-B19D-97787D958D9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C1D555ED-D331-4DD1-9DAA-575C9D9A24D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86AB6E1-C047-4DC4-B8DC-7B22741E4AF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44685A9F-7C7D-4B44-B2B4-E9DBCAD848E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8E79F005-E6FD-4361-A58F-AC53A8B4834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DCB58C84-2DBD-41C5-8287-B3E744DC323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B7CFB21B-E686-40F8-A438-3987EDBF590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E43F7D2C-3D6D-4E48-B1BB-F29167F49DE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A48FAE30-C21D-436D-B98F-999481D07D6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2B7DB497-D310-4FAC-B07D-31F560A3E11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ABCE54A8-764D-4CCC-BD08-E2DCB9E78FC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6BFB44CD-82D8-435F-BBF1-7B5E3F49F49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FD7F6381-7532-4CD0-88F4-1A90AFF45D8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8AECB517-B5FA-4EF5-AAEB-22E1D5B8BDB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BC29867E-D822-48BD-B7BF-EBB3FC72202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19D8D47F-E432-47D9-A59A-9E86CC2C099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7" name="直線コネクタ 606">
          <a:extLst>
            <a:ext uri="{FF2B5EF4-FFF2-40B4-BE49-F238E27FC236}">
              <a16:creationId xmlns:a16="http://schemas.microsoft.com/office/drawing/2014/main" id="{F5DEE026-D69E-4320-99D7-0561476FCCB4}"/>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8" name="【消防施設】&#10;一人当たり面積最小値テキスト">
          <a:extLst>
            <a:ext uri="{FF2B5EF4-FFF2-40B4-BE49-F238E27FC236}">
              <a16:creationId xmlns:a16="http://schemas.microsoft.com/office/drawing/2014/main" id="{6E93AFDF-05D7-48C0-9AF8-845117AC79C4}"/>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9" name="直線コネクタ 608">
          <a:extLst>
            <a:ext uri="{FF2B5EF4-FFF2-40B4-BE49-F238E27FC236}">
              <a16:creationId xmlns:a16="http://schemas.microsoft.com/office/drawing/2014/main" id="{CB90F74E-D2E4-4AD5-A181-50B1C91F1F4D}"/>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0" name="【消防施設】&#10;一人当たり面積最大値テキスト">
          <a:extLst>
            <a:ext uri="{FF2B5EF4-FFF2-40B4-BE49-F238E27FC236}">
              <a16:creationId xmlns:a16="http://schemas.microsoft.com/office/drawing/2014/main" id="{091571FD-A144-486E-B74C-A49D85F526C6}"/>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1" name="直線コネクタ 610">
          <a:extLst>
            <a:ext uri="{FF2B5EF4-FFF2-40B4-BE49-F238E27FC236}">
              <a16:creationId xmlns:a16="http://schemas.microsoft.com/office/drawing/2014/main" id="{28BFD5BE-4DE0-49F5-BBE7-757EE1D9DE46}"/>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2" name="【消防施設】&#10;一人当たり面積平均値テキスト">
          <a:extLst>
            <a:ext uri="{FF2B5EF4-FFF2-40B4-BE49-F238E27FC236}">
              <a16:creationId xmlns:a16="http://schemas.microsoft.com/office/drawing/2014/main" id="{B9DA3ABD-C13F-46D6-91E4-8CB6548823D5}"/>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3" name="フローチャート: 判断 612">
          <a:extLst>
            <a:ext uri="{FF2B5EF4-FFF2-40B4-BE49-F238E27FC236}">
              <a16:creationId xmlns:a16="http://schemas.microsoft.com/office/drawing/2014/main" id="{75BF7327-776A-48AD-BDA9-3EE68AB87DE8}"/>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4" name="フローチャート: 判断 613">
          <a:extLst>
            <a:ext uri="{FF2B5EF4-FFF2-40B4-BE49-F238E27FC236}">
              <a16:creationId xmlns:a16="http://schemas.microsoft.com/office/drawing/2014/main" id="{72A82326-7D97-4744-B6B9-1DB9A1E2A944}"/>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5" name="フローチャート: 判断 614">
          <a:extLst>
            <a:ext uri="{FF2B5EF4-FFF2-40B4-BE49-F238E27FC236}">
              <a16:creationId xmlns:a16="http://schemas.microsoft.com/office/drawing/2014/main" id="{ED355220-8A6D-48A3-9B74-C1D93B2DCE81}"/>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6" name="フローチャート: 判断 615">
          <a:extLst>
            <a:ext uri="{FF2B5EF4-FFF2-40B4-BE49-F238E27FC236}">
              <a16:creationId xmlns:a16="http://schemas.microsoft.com/office/drawing/2014/main" id="{EA381281-7546-455D-9781-86FA12334EF3}"/>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7" name="フローチャート: 判断 616">
          <a:extLst>
            <a:ext uri="{FF2B5EF4-FFF2-40B4-BE49-F238E27FC236}">
              <a16:creationId xmlns:a16="http://schemas.microsoft.com/office/drawing/2014/main" id="{79788241-9D08-47CB-A504-E38B90F8B36D}"/>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E2F76C5F-68D6-4EDA-B2B5-6A31CF481BF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2734DFC-4A2D-4296-B7F9-ACE43D5770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6CF3436-368C-496E-88D2-611CD264937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863680E6-2782-4E75-8EA6-010349F0D92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E04DE439-F23F-47B4-B4F5-7BE01F6730F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154178</xdr:rowOff>
    </xdr:from>
    <xdr:to>
      <xdr:col>116</xdr:col>
      <xdr:colOff>114300</xdr:colOff>
      <xdr:row>84</xdr:row>
      <xdr:rowOff>84328</xdr:rowOff>
    </xdr:to>
    <xdr:sp macro="" textlink="">
      <xdr:nvSpPr>
        <xdr:cNvPr id="623" name="楕円 622">
          <a:extLst>
            <a:ext uri="{FF2B5EF4-FFF2-40B4-BE49-F238E27FC236}">
              <a16:creationId xmlns:a16="http://schemas.microsoft.com/office/drawing/2014/main" id="{F2C49A0C-72A4-44D0-BEC4-0FB908D0352F}"/>
            </a:ext>
          </a:extLst>
        </xdr:cNvPr>
        <xdr:cNvSpPr/>
      </xdr:nvSpPr>
      <xdr:spPr>
        <a:xfrm>
          <a:off x="221107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5605</xdr:rowOff>
    </xdr:from>
    <xdr:ext cx="469744" cy="259045"/>
    <xdr:sp macro="" textlink="">
      <xdr:nvSpPr>
        <xdr:cNvPr id="624" name="【消防施設】&#10;一人当たり面積該当値テキスト">
          <a:extLst>
            <a:ext uri="{FF2B5EF4-FFF2-40B4-BE49-F238E27FC236}">
              <a16:creationId xmlns:a16="http://schemas.microsoft.com/office/drawing/2014/main" id="{DCBFE19B-8E88-4D6B-9764-4C3321895856}"/>
            </a:ext>
          </a:extLst>
        </xdr:cNvPr>
        <xdr:cNvSpPr txBox="1"/>
      </xdr:nvSpPr>
      <xdr:spPr>
        <a:xfrm>
          <a:off x="22199600" y="1423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154178</xdr:rowOff>
    </xdr:from>
    <xdr:to>
      <xdr:col>112</xdr:col>
      <xdr:colOff>38100</xdr:colOff>
      <xdr:row>84</xdr:row>
      <xdr:rowOff>84328</xdr:rowOff>
    </xdr:to>
    <xdr:sp macro="" textlink="">
      <xdr:nvSpPr>
        <xdr:cNvPr id="625" name="楕円 624">
          <a:extLst>
            <a:ext uri="{FF2B5EF4-FFF2-40B4-BE49-F238E27FC236}">
              <a16:creationId xmlns:a16="http://schemas.microsoft.com/office/drawing/2014/main" id="{51E8DE24-C857-4504-A97C-1F8D4ECECB9C}"/>
            </a:ext>
          </a:extLst>
        </xdr:cNvPr>
        <xdr:cNvSpPr/>
      </xdr:nvSpPr>
      <xdr:spPr>
        <a:xfrm>
          <a:off x="21272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33528</xdr:rowOff>
    </xdr:from>
    <xdr:to>
      <xdr:col>116</xdr:col>
      <xdr:colOff>63500</xdr:colOff>
      <xdr:row>84</xdr:row>
      <xdr:rowOff>33528</xdr:rowOff>
    </xdr:to>
    <xdr:cxnSp macro="">
      <xdr:nvCxnSpPr>
        <xdr:cNvPr id="626" name="直線コネクタ 625">
          <a:extLst>
            <a:ext uri="{FF2B5EF4-FFF2-40B4-BE49-F238E27FC236}">
              <a16:creationId xmlns:a16="http://schemas.microsoft.com/office/drawing/2014/main" id="{CDE1122A-282A-45D2-B259-CFFE7B4BDC5A}"/>
            </a:ext>
          </a:extLst>
        </xdr:cNvPr>
        <xdr:cNvCxnSpPr/>
      </xdr:nvCxnSpPr>
      <xdr:spPr>
        <a:xfrm>
          <a:off x="21323300" y="14435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154178</xdr:rowOff>
    </xdr:from>
    <xdr:to>
      <xdr:col>107</xdr:col>
      <xdr:colOff>101600</xdr:colOff>
      <xdr:row>84</xdr:row>
      <xdr:rowOff>84328</xdr:rowOff>
    </xdr:to>
    <xdr:sp macro="" textlink="">
      <xdr:nvSpPr>
        <xdr:cNvPr id="627" name="楕円 626">
          <a:extLst>
            <a:ext uri="{FF2B5EF4-FFF2-40B4-BE49-F238E27FC236}">
              <a16:creationId xmlns:a16="http://schemas.microsoft.com/office/drawing/2014/main" id="{431AA1B8-D513-4917-B566-364A0FFC6208}"/>
            </a:ext>
          </a:extLst>
        </xdr:cNvPr>
        <xdr:cNvSpPr/>
      </xdr:nvSpPr>
      <xdr:spPr>
        <a:xfrm>
          <a:off x="20383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33528</xdr:rowOff>
    </xdr:from>
    <xdr:to>
      <xdr:col>111</xdr:col>
      <xdr:colOff>177800</xdr:colOff>
      <xdr:row>84</xdr:row>
      <xdr:rowOff>33528</xdr:rowOff>
    </xdr:to>
    <xdr:cxnSp macro="">
      <xdr:nvCxnSpPr>
        <xdr:cNvPr id="628" name="直線コネクタ 627">
          <a:extLst>
            <a:ext uri="{FF2B5EF4-FFF2-40B4-BE49-F238E27FC236}">
              <a16:creationId xmlns:a16="http://schemas.microsoft.com/office/drawing/2014/main" id="{CFD77064-AEFD-497D-ADB3-3F20BC206488}"/>
            </a:ext>
          </a:extLst>
        </xdr:cNvPr>
        <xdr:cNvCxnSpPr/>
      </xdr:nvCxnSpPr>
      <xdr:spPr>
        <a:xfrm>
          <a:off x="20434300" y="1443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149606</xdr:rowOff>
    </xdr:from>
    <xdr:to>
      <xdr:col>102</xdr:col>
      <xdr:colOff>165100</xdr:colOff>
      <xdr:row>84</xdr:row>
      <xdr:rowOff>79756</xdr:rowOff>
    </xdr:to>
    <xdr:sp macro="" textlink="">
      <xdr:nvSpPr>
        <xdr:cNvPr id="629" name="楕円 628">
          <a:extLst>
            <a:ext uri="{FF2B5EF4-FFF2-40B4-BE49-F238E27FC236}">
              <a16:creationId xmlns:a16="http://schemas.microsoft.com/office/drawing/2014/main" id="{6E10C2FC-83BD-4FEE-98A2-1EBCE8D93376}"/>
            </a:ext>
          </a:extLst>
        </xdr:cNvPr>
        <xdr:cNvSpPr/>
      </xdr:nvSpPr>
      <xdr:spPr>
        <a:xfrm>
          <a:off x="19494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28956</xdr:rowOff>
    </xdr:from>
    <xdr:to>
      <xdr:col>107</xdr:col>
      <xdr:colOff>50800</xdr:colOff>
      <xdr:row>84</xdr:row>
      <xdr:rowOff>33528</xdr:rowOff>
    </xdr:to>
    <xdr:cxnSp macro="">
      <xdr:nvCxnSpPr>
        <xdr:cNvPr id="630" name="直線コネクタ 629">
          <a:extLst>
            <a:ext uri="{FF2B5EF4-FFF2-40B4-BE49-F238E27FC236}">
              <a16:creationId xmlns:a16="http://schemas.microsoft.com/office/drawing/2014/main" id="{3F82A011-B355-4A97-A12F-B39DF8C564A7}"/>
            </a:ext>
          </a:extLst>
        </xdr:cNvPr>
        <xdr:cNvCxnSpPr/>
      </xdr:nvCxnSpPr>
      <xdr:spPr>
        <a:xfrm>
          <a:off x="19545300" y="1443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149606</xdr:rowOff>
    </xdr:from>
    <xdr:to>
      <xdr:col>98</xdr:col>
      <xdr:colOff>38100</xdr:colOff>
      <xdr:row>84</xdr:row>
      <xdr:rowOff>79756</xdr:rowOff>
    </xdr:to>
    <xdr:sp macro="" textlink="">
      <xdr:nvSpPr>
        <xdr:cNvPr id="631" name="楕円 630">
          <a:extLst>
            <a:ext uri="{FF2B5EF4-FFF2-40B4-BE49-F238E27FC236}">
              <a16:creationId xmlns:a16="http://schemas.microsoft.com/office/drawing/2014/main" id="{8B10B97B-95FD-4B77-A976-E0E40CE5A67C}"/>
            </a:ext>
          </a:extLst>
        </xdr:cNvPr>
        <xdr:cNvSpPr/>
      </xdr:nvSpPr>
      <xdr:spPr>
        <a:xfrm>
          <a:off x="18605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28956</xdr:rowOff>
    </xdr:from>
    <xdr:to>
      <xdr:col>102</xdr:col>
      <xdr:colOff>114300</xdr:colOff>
      <xdr:row>84</xdr:row>
      <xdr:rowOff>28956</xdr:rowOff>
    </xdr:to>
    <xdr:cxnSp macro="">
      <xdr:nvCxnSpPr>
        <xdr:cNvPr id="632" name="直線コネクタ 631">
          <a:extLst>
            <a:ext uri="{FF2B5EF4-FFF2-40B4-BE49-F238E27FC236}">
              <a16:creationId xmlns:a16="http://schemas.microsoft.com/office/drawing/2014/main" id="{16B1A02B-E630-432D-BAAF-85E38202869D}"/>
            </a:ext>
          </a:extLst>
        </xdr:cNvPr>
        <xdr:cNvCxnSpPr/>
      </xdr:nvCxnSpPr>
      <xdr:spPr>
        <a:xfrm>
          <a:off x="18656300" y="1443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33" name="n_1aveValue【消防施設】&#10;一人当たり面積">
          <a:extLst>
            <a:ext uri="{FF2B5EF4-FFF2-40B4-BE49-F238E27FC236}">
              <a16:creationId xmlns:a16="http://schemas.microsoft.com/office/drawing/2014/main" id="{E78D4A87-98C8-4726-A65E-7DD85C50C057}"/>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34" name="n_2aveValue【消防施設】&#10;一人当たり面積">
          <a:extLst>
            <a:ext uri="{FF2B5EF4-FFF2-40B4-BE49-F238E27FC236}">
              <a16:creationId xmlns:a16="http://schemas.microsoft.com/office/drawing/2014/main" id="{72056A25-E634-42E4-80B5-BD45AB0E66BD}"/>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5" name="n_3aveValue【消防施設】&#10;一人当たり面積">
          <a:extLst>
            <a:ext uri="{FF2B5EF4-FFF2-40B4-BE49-F238E27FC236}">
              <a16:creationId xmlns:a16="http://schemas.microsoft.com/office/drawing/2014/main" id="{7F49A4FF-85D0-46C7-8856-0961CF1D338B}"/>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636" name="n_4aveValue【消防施設】&#10;一人当たり面積">
          <a:extLst>
            <a:ext uri="{FF2B5EF4-FFF2-40B4-BE49-F238E27FC236}">
              <a16:creationId xmlns:a16="http://schemas.microsoft.com/office/drawing/2014/main" id="{D9535ED5-A433-4B39-AA75-4A4B4A1E5476}"/>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100855</xdr:rowOff>
    </xdr:from>
    <xdr:ext cx="469744" cy="259045"/>
    <xdr:sp macro="" textlink="">
      <xdr:nvSpPr>
        <xdr:cNvPr id="637" name="n_1mainValue【消防施設】&#10;一人当たり面積">
          <a:extLst>
            <a:ext uri="{FF2B5EF4-FFF2-40B4-BE49-F238E27FC236}">
              <a16:creationId xmlns:a16="http://schemas.microsoft.com/office/drawing/2014/main" id="{4FED6F76-C54D-4BA8-90C8-BB17357689B7}"/>
            </a:ext>
          </a:extLst>
        </xdr:cNvPr>
        <xdr:cNvSpPr txBox="1"/>
      </xdr:nvSpPr>
      <xdr:spPr>
        <a:xfrm>
          <a:off x="210757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100855</xdr:rowOff>
    </xdr:from>
    <xdr:ext cx="469744" cy="259045"/>
    <xdr:sp macro="" textlink="">
      <xdr:nvSpPr>
        <xdr:cNvPr id="638" name="n_2mainValue【消防施設】&#10;一人当たり面積">
          <a:extLst>
            <a:ext uri="{FF2B5EF4-FFF2-40B4-BE49-F238E27FC236}">
              <a16:creationId xmlns:a16="http://schemas.microsoft.com/office/drawing/2014/main" id="{8A6FEA6B-6A56-4F00-B334-C382D2AEF71B}"/>
            </a:ext>
          </a:extLst>
        </xdr:cNvPr>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96283</xdr:rowOff>
    </xdr:from>
    <xdr:ext cx="469744" cy="259045"/>
    <xdr:sp macro="" textlink="">
      <xdr:nvSpPr>
        <xdr:cNvPr id="639" name="n_3mainValue【消防施設】&#10;一人当たり面積">
          <a:extLst>
            <a:ext uri="{FF2B5EF4-FFF2-40B4-BE49-F238E27FC236}">
              <a16:creationId xmlns:a16="http://schemas.microsoft.com/office/drawing/2014/main" id="{CAC1A6A1-6506-4D62-9391-A5AE7F54DBE1}"/>
            </a:ext>
          </a:extLst>
        </xdr:cNvPr>
        <xdr:cNvSpPr txBox="1"/>
      </xdr:nvSpPr>
      <xdr:spPr>
        <a:xfrm>
          <a:off x="19310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96283</xdr:rowOff>
    </xdr:from>
    <xdr:ext cx="469744" cy="259045"/>
    <xdr:sp macro="" textlink="">
      <xdr:nvSpPr>
        <xdr:cNvPr id="640" name="n_4mainValue【消防施設】&#10;一人当たり面積">
          <a:extLst>
            <a:ext uri="{FF2B5EF4-FFF2-40B4-BE49-F238E27FC236}">
              <a16:creationId xmlns:a16="http://schemas.microsoft.com/office/drawing/2014/main" id="{1FA2E60F-BD52-4E40-BC4E-15DAC5AD35C4}"/>
            </a:ext>
          </a:extLst>
        </xdr:cNvPr>
        <xdr:cNvSpPr txBox="1"/>
      </xdr:nvSpPr>
      <xdr:spPr>
        <a:xfrm>
          <a:off x="18421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7CE7394D-AD5A-4CF9-979A-93535FE7EE1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B50DCFA1-E64B-451A-B176-8544760A20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61304E6D-4F44-466B-9BA0-FB093F78DC2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C2AAEF7D-1994-403C-957C-934B11B05F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1EFEDED3-261D-4581-8C28-6EBD2FC177B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FA4857BB-FF96-4FE8-9828-D582B86A25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BCB99034-A3BC-4A05-8EE5-52B021479D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1C412668-00E4-4379-8D1F-60753C7CCA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3EB9B49A-E110-413F-9EBD-86B218F8C21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6C3B7D30-BDB2-4931-A941-8D3298C15C0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6205DACB-9E85-4BFC-9A64-E4C56AB49D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2255437F-E15D-45BC-A33A-69A5899C4D1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FFD00F98-4209-4B36-AC94-766479FA02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BF12007C-7CA2-44D2-9F23-1379276D808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2F0B037E-7AA9-4F87-9319-2067BB98B45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8E5B697C-23FE-4DE3-8A4C-5523229F14F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03A124A6-85E3-4EE7-B7C1-2814CBE1B9A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5DE8BA9A-E629-41B2-BB6C-099A8E938D0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59102E51-1FCE-4D3D-9296-BA85B8DFA85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DC4844DD-198A-4A5F-B2CF-34481C3286E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4ABD2F1F-6B86-46FE-8D2B-26906AB2945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4E988DC4-DE8B-46E4-8826-BCDA412FC2E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ABC3BE76-78E1-47D9-A51E-B68C5E88BB4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6AB1B5D-1A5D-482B-8EEF-106E08C1F3F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72F73ADF-78B3-4140-9D27-7BAD54DB0C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1FBF7777-B50B-4FE6-80A6-A419D3B0ADA4}"/>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a:extLst>
            <a:ext uri="{FF2B5EF4-FFF2-40B4-BE49-F238E27FC236}">
              <a16:creationId xmlns:a16="http://schemas.microsoft.com/office/drawing/2014/main" id="{2F1CAF89-559B-4506-8E13-076A04853AB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BEAC1D44-AC28-4B97-8C7D-EFBDEBD9DC5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69" name="【庁舎】&#10;有形固定資産減価償却率最大値テキスト">
          <a:extLst>
            <a:ext uri="{FF2B5EF4-FFF2-40B4-BE49-F238E27FC236}">
              <a16:creationId xmlns:a16="http://schemas.microsoft.com/office/drawing/2014/main" id="{D6FBA08C-B605-432B-958D-1FBA77CC58C1}"/>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0" name="直線コネクタ 669">
          <a:extLst>
            <a:ext uri="{FF2B5EF4-FFF2-40B4-BE49-F238E27FC236}">
              <a16:creationId xmlns:a16="http://schemas.microsoft.com/office/drawing/2014/main" id="{692582B1-6F75-402B-8D33-66559A1128C5}"/>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671" name="【庁舎】&#10;有形固定資産減価償却率平均値テキスト">
          <a:extLst>
            <a:ext uri="{FF2B5EF4-FFF2-40B4-BE49-F238E27FC236}">
              <a16:creationId xmlns:a16="http://schemas.microsoft.com/office/drawing/2014/main" id="{DA999BD1-0466-4D73-B00E-40BC01C6CAB1}"/>
            </a:ext>
          </a:extLst>
        </xdr:cNvPr>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2" name="フローチャート: 判断 671">
          <a:extLst>
            <a:ext uri="{FF2B5EF4-FFF2-40B4-BE49-F238E27FC236}">
              <a16:creationId xmlns:a16="http://schemas.microsoft.com/office/drawing/2014/main" id="{53DAE87D-B754-4C76-8C94-CC4DA886C0E4}"/>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3" name="フローチャート: 判断 672">
          <a:extLst>
            <a:ext uri="{FF2B5EF4-FFF2-40B4-BE49-F238E27FC236}">
              <a16:creationId xmlns:a16="http://schemas.microsoft.com/office/drawing/2014/main" id="{FEB1A8EC-F465-4C59-91A9-C9BFF7239B0B}"/>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4" name="フローチャート: 判断 673">
          <a:extLst>
            <a:ext uri="{FF2B5EF4-FFF2-40B4-BE49-F238E27FC236}">
              <a16:creationId xmlns:a16="http://schemas.microsoft.com/office/drawing/2014/main" id="{FBD01B5D-9948-4DBF-8650-1C7A9CE1DEFB}"/>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5" name="フローチャート: 判断 674">
          <a:extLst>
            <a:ext uri="{FF2B5EF4-FFF2-40B4-BE49-F238E27FC236}">
              <a16:creationId xmlns:a16="http://schemas.microsoft.com/office/drawing/2014/main" id="{71D99993-71EE-4B88-9EC7-888DB8E5526D}"/>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6" name="フローチャート: 判断 675">
          <a:extLst>
            <a:ext uri="{FF2B5EF4-FFF2-40B4-BE49-F238E27FC236}">
              <a16:creationId xmlns:a16="http://schemas.microsoft.com/office/drawing/2014/main" id="{9F780F9D-0B5C-4FC3-8458-CEB5C916C439}"/>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11FFC9A-61DB-463B-B875-578A7F79C00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004ED9E-E45B-4ABB-B07D-28C23EB00DB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6AC7890-F838-499A-BA35-02DCDB9F4D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B1DFF75-CA5E-4B82-A9BD-C009D41C695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0986DB0-722B-4A9E-B458-BCB85039EC3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76019</xdr:rowOff>
    </xdr:from>
    <xdr:to>
      <xdr:col>85</xdr:col>
      <xdr:colOff>177800</xdr:colOff>
      <xdr:row>102</xdr:row>
      <xdr:rowOff>6169</xdr:rowOff>
    </xdr:to>
    <xdr:sp macro="" textlink="">
      <xdr:nvSpPr>
        <xdr:cNvPr id="682" name="楕円 681">
          <a:extLst>
            <a:ext uri="{FF2B5EF4-FFF2-40B4-BE49-F238E27FC236}">
              <a16:creationId xmlns:a16="http://schemas.microsoft.com/office/drawing/2014/main" id="{9F2D4AEA-1BE9-4736-8D1A-17CA01CCA4D3}"/>
            </a:ext>
          </a:extLst>
        </xdr:cNvPr>
        <xdr:cNvSpPr/>
      </xdr:nvSpPr>
      <xdr:spPr>
        <a:xfrm>
          <a:off x="162687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98896</xdr:rowOff>
    </xdr:from>
    <xdr:ext cx="405111" cy="259045"/>
    <xdr:sp macro="" textlink="">
      <xdr:nvSpPr>
        <xdr:cNvPr id="683" name="【庁舎】&#10;有形固定資産減価償却率該当値テキスト">
          <a:extLst>
            <a:ext uri="{FF2B5EF4-FFF2-40B4-BE49-F238E27FC236}">
              <a16:creationId xmlns:a16="http://schemas.microsoft.com/office/drawing/2014/main" id="{51CBC1AC-AC6B-4335-8E69-F8D918291E13}"/>
            </a:ext>
          </a:extLst>
        </xdr:cNvPr>
        <xdr:cNvSpPr txBox="1"/>
      </xdr:nvSpPr>
      <xdr:spPr>
        <a:xfrm>
          <a:off x="16357600" y="1724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40095</xdr:rowOff>
    </xdr:from>
    <xdr:to>
      <xdr:col>81</xdr:col>
      <xdr:colOff>101600</xdr:colOff>
      <xdr:row>101</xdr:row>
      <xdr:rowOff>141695</xdr:rowOff>
    </xdr:to>
    <xdr:sp macro="" textlink="">
      <xdr:nvSpPr>
        <xdr:cNvPr id="684" name="楕円 683">
          <a:extLst>
            <a:ext uri="{FF2B5EF4-FFF2-40B4-BE49-F238E27FC236}">
              <a16:creationId xmlns:a16="http://schemas.microsoft.com/office/drawing/2014/main" id="{439AC54D-59F4-4F3B-8F92-908773C50D52}"/>
            </a:ext>
          </a:extLst>
        </xdr:cNvPr>
        <xdr:cNvSpPr/>
      </xdr:nvSpPr>
      <xdr:spPr>
        <a:xfrm>
          <a:off x="15430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90895</xdr:rowOff>
    </xdr:from>
    <xdr:to>
      <xdr:col>85</xdr:col>
      <xdr:colOff>127000</xdr:colOff>
      <xdr:row>101</xdr:row>
      <xdr:rowOff>126819</xdr:rowOff>
    </xdr:to>
    <xdr:cxnSp macro="">
      <xdr:nvCxnSpPr>
        <xdr:cNvPr id="685" name="直線コネクタ 684">
          <a:extLst>
            <a:ext uri="{FF2B5EF4-FFF2-40B4-BE49-F238E27FC236}">
              <a16:creationId xmlns:a16="http://schemas.microsoft.com/office/drawing/2014/main" id="{579ACFCE-D6D9-4670-8951-3525072BB511}"/>
            </a:ext>
          </a:extLst>
        </xdr:cNvPr>
        <xdr:cNvCxnSpPr/>
      </xdr:nvCxnSpPr>
      <xdr:spPr>
        <a:xfrm>
          <a:off x="15481300" y="1740734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4173</xdr:rowOff>
    </xdr:from>
    <xdr:to>
      <xdr:col>76</xdr:col>
      <xdr:colOff>165100</xdr:colOff>
      <xdr:row>101</xdr:row>
      <xdr:rowOff>105773</xdr:rowOff>
    </xdr:to>
    <xdr:sp macro="" textlink="">
      <xdr:nvSpPr>
        <xdr:cNvPr id="686" name="楕円 685">
          <a:extLst>
            <a:ext uri="{FF2B5EF4-FFF2-40B4-BE49-F238E27FC236}">
              <a16:creationId xmlns:a16="http://schemas.microsoft.com/office/drawing/2014/main" id="{BBF16AFF-1854-475A-B0C4-EC208AF612C0}"/>
            </a:ext>
          </a:extLst>
        </xdr:cNvPr>
        <xdr:cNvSpPr/>
      </xdr:nvSpPr>
      <xdr:spPr>
        <a:xfrm>
          <a:off x="14541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54973</xdr:rowOff>
    </xdr:from>
    <xdr:to>
      <xdr:col>81</xdr:col>
      <xdr:colOff>50800</xdr:colOff>
      <xdr:row>101</xdr:row>
      <xdr:rowOff>90895</xdr:rowOff>
    </xdr:to>
    <xdr:cxnSp macro="">
      <xdr:nvCxnSpPr>
        <xdr:cNvPr id="687" name="直線コネクタ 686">
          <a:extLst>
            <a:ext uri="{FF2B5EF4-FFF2-40B4-BE49-F238E27FC236}">
              <a16:creationId xmlns:a16="http://schemas.microsoft.com/office/drawing/2014/main" id="{C19B1F80-CAD9-4495-B95A-6DD3EDAE3555}"/>
            </a:ext>
          </a:extLst>
        </xdr:cNvPr>
        <xdr:cNvCxnSpPr/>
      </xdr:nvCxnSpPr>
      <xdr:spPr>
        <a:xfrm>
          <a:off x="14592300" y="173714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141332</xdr:rowOff>
    </xdr:from>
    <xdr:to>
      <xdr:col>72</xdr:col>
      <xdr:colOff>38100</xdr:colOff>
      <xdr:row>101</xdr:row>
      <xdr:rowOff>71482</xdr:rowOff>
    </xdr:to>
    <xdr:sp macro="" textlink="">
      <xdr:nvSpPr>
        <xdr:cNvPr id="688" name="楕円 687">
          <a:extLst>
            <a:ext uri="{FF2B5EF4-FFF2-40B4-BE49-F238E27FC236}">
              <a16:creationId xmlns:a16="http://schemas.microsoft.com/office/drawing/2014/main" id="{FDC866C5-DFE6-467B-A14C-217101822EBC}"/>
            </a:ext>
          </a:extLst>
        </xdr:cNvPr>
        <xdr:cNvSpPr/>
      </xdr:nvSpPr>
      <xdr:spPr>
        <a:xfrm>
          <a:off x="13652500" y="172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20682</xdr:rowOff>
    </xdr:from>
    <xdr:to>
      <xdr:col>76</xdr:col>
      <xdr:colOff>114300</xdr:colOff>
      <xdr:row>101</xdr:row>
      <xdr:rowOff>54973</xdr:rowOff>
    </xdr:to>
    <xdr:cxnSp macro="">
      <xdr:nvCxnSpPr>
        <xdr:cNvPr id="689" name="直線コネクタ 688">
          <a:extLst>
            <a:ext uri="{FF2B5EF4-FFF2-40B4-BE49-F238E27FC236}">
              <a16:creationId xmlns:a16="http://schemas.microsoft.com/office/drawing/2014/main" id="{37A5550A-5F25-43C5-B009-8AD1A23972EC}"/>
            </a:ext>
          </a:extLst>
        </xdr:cNvPr>
        <xdr:cNvCxnSpPr/>
      </xdr:nvCxnSpPr>
      <xdr:spPr>
        <a:xfrm>
          <a:off x="13703300" y="173371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97245</xdr:rowOff>
    </xdr:from>
    <xdr:to>
      <xdr:col>67</xdr:col>
      <xdr:colOff>101600</xdr:colOff>
      <xdr:row>107</xdr:row>
      <xdr:rowOff>27395</xdr:rowOff>
    </xdr:to>
    <xdr:sp macro="" textlink="">
      <xdr:nvSpPr>
        <xdr:cNvPr id="690" name="楕円 689">
          <a:extLst>
            <a:ext uri="{FF2B5EF4-FFF2-40B4-BE49-F238E27FC236}">
              <a16:creationId xmlns:a16="http://schemas.microsoft.com/office/drawing/2014/main" id="{0A2E3F81-D87F-4821-88A1-795A8599766A}"/>
            </a:ext>
          </a:extLst>
        </xdr:cNvPr>
        <xdr:cNvSpPr/>
      </xdr:nvSpPr>
      <xdr:spPr>
        <a:xfrm>
          <a:off x="1276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20682</xdr:rowOff>
    </xdr:from>
    <xdr:to>
      <xdr:col>71</xdr:col>
      <xdr:colOff>177800</xdr:colOff>
      <xdr:row>106</xdr:row>
      <xdr:rowOff>148045</xdr:rowOff>
    </xdr:to>
    <xdr:cxnSp macro="">
      <xdr:nvCxnSpPr>
        <xdr:cNvPr id="691" name="直線コネクタ 690">
          <a:extLst>
            <a:ext uri="{FF2B5EF4-FFF2-40B4-BE49-F238E27FC236}">
              <a16:creationId xmlns:a16="http://schemas.microsoft.com/office/drawing/2014/main" id="{B51EA29D-57F5-4018-B599-5FCCB18AC830}"/>
            </a:ext>
          </a:extLst>
        </xdr:cNvPr>
        <xdr:cNvCxnSpPr/>
      </xdr:nvCxnSpPr>
      <xdr:spPr>
        <a:xfrm flipV="1">
          <a:off x="12814300" y="17337132"/>
          <a:ext cx="889000" cy="98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692" name="n_1aveValue【庁舎】&#10;有形固定資産減価償却率">
          <a:extLst>
            <a:ext uri="{FF2B5EF4-FFF2-40B4-BE49-F238E27FC236}">
              <a16:creationId xmlns:a16="http://schemas.microsoft.com/office/drawing/2014/main" id="{20F81B27-BE65-4333-8221-A9F9936E1905}"/>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693" name="n_2aveValue【庁舎】&#10;有形固定資産減価償却率">
          <a:extLst>
            <a:ext uri="{FF2B5EF4-FFF2-40B4-BE49-F238E27FC236}">
              <a16:creationId xmlns:a16="http://schemas.microsoft.com/office/drawing/2014/main" id="{37E83A92-BF11-4002-8DD6-6C3450920DDD}"/>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694" name="n_3aveValue【庁舎】&#10;有形固定資産減価償却率">
          <a:extLst>
            <a:ext uri="{FF2B5EF4-FFF2-40B4-BE49-F238E27FC236}">
              <a16:creationId xmlns:a16="http://schemas.microsoft.com/office/drawing/2014/main" id="{8897A3D3-5969-4F10-ADC2-910D05F425FE}"/>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5" name="n_4aveValue【庁舎】&#10;有形固定資産減価償却率">
          <a:extLst>
            <a:ext uri="{FF2B5EF4-FFF2-40B4-BE49-F238E27FC236}">
              <a16:creationId xmlns:a16="http://schemas.microsoft.com/office/drawing/2014/main" id="{077B1745-7B81-49F9-A354-D9AD8F7CB5C4}"/>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158222</xdr:rowOff>
    </xdr:from>
    <xdr:ext cx="405111" cy="259045"/>
    <xdr:sp macro="" textlink="">
      <xdr:nvSpPr>
        <xdr:cNvPr id="696" name="n_1mainValue【庁舎】&#10;有形固定資産減価償却率">
          <a:extLst>
            <a:ext uri="{FF2B5EF4-FFF2-40B4-BE49-F238E27FC236}">
              <a16:creationId xmlns:a16="http://schemas.microsoft.com/office/drawing/2014/main" id="{B8B72025-2BF2-4589-8751-EEF72F2B4CAE}"/>
            </a:ext>
          </a:extLst>
        </xdr:cNvPr>
        <xdr:cNvSpPr txBox="1"/>
      </xdr:nvSpPr>
      <xdr:spPr>
        <a:xfrm>
          <a:off x="152660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122300</xdr:rowOff>
    </xdr:from>
    <xdr:ext cx="405111" cy="259045"/>
    <xdr:sp macro="" textlink="">
      <xdr:nvSpPr>
        <xdr:cNvPr id="697" name="n_2mainValue【庁舎】&#10;有形固定資産減価償却率">
          <a:extLst>
            <a:ext uri="{FF2B5EF4-FFF2-40B4-BE49-F238E27FC236}">
              <a16:creationId xmlns:a16="http://schemas.microsoft.com/office/drawing/2014/main" id="{1CE7E57C-E9D2-4EBC-B6E2-94FB1DCCA2A1}"/>
            </a:ext>
          </a:extLst>
        </xdr:cNvPr>
        <xdr:cNvSpPr txBox="1"/>
      </xdr:nvSpPr>
      <xdr:spPr>
        <a:xfrm>
          <a:off x="143897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88009</xdr:rowOff>
    </xdr:from>
    <xdr:ext cx="405111" cy="259045"/>
    <xdr:sp macro="" textlink="">
      <xdr:nvSpPr>
        <xdr:cNvPr id="698" name="n_3mainValue【庁舎】&#10;有形固定資産減価償却率">
          <a:extLst>
            <a:ext uri="{FF2B5EF4-FFF2-40B4-BE49-F238E27FC236}">
              <a16:creationId xmlns:a16="http://schemas.microsoft.com/office/drawing/2014/main" id="{1A34CA7C-FB04-4FEF-AF84-8C5ED0A4596B}"/>
            </a:ext>
          </a:extLst>
        </xdr:cNvPr>
        <xdr:cNvSpPr txBox="1"/>
      </xdr:nvSpPr>
      <xdr:spPr>
        <a:xfrm>
          <a:off x="13500744" y="1706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18522</xdr:rowOff>
    </xdr:from>
    <xdr:ext cx="405111" cy="259045"/>
    <xdr:sp macro="" textlink="">
      <xdr:nvSpPr>
        <xdr:cNvPr id="699" name="n_4mainValue【庁舎】&#10;有形固定資産減価償却率">
          <a:extLst>
            <a:ext uri="{FF2B5EF4-FFF2-40B4-BE49-F238E27FC236}">
              <a16:creationId xmlns:a16="http://schemas.microsoft.com/office/drawing/2014/main" id="{22D04B2F-20DC-4864-B390-E6C634289B3F}"/>
            </a:ext>
          </a:extLst>
        </xdr:cNvPr>
        <xdr:cNvSpPr txBox="1"/>
      </xdr:nvSpPr>
      <xdr:spPr>
        <a:xfrm>
          <a:off x="12611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B438256-4FC5-4C7E-A00D-D278DCBF32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E8200AE3-164D-4924-84BF-D0A8E81606A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18D1E736-87CD-4634-B5A2-7580F0B6660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26FBABE5-2B3D-44FA-9036-CE84FF205A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86F87C4E-A3DC-4B7D-A42E-0058720DD6B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7B24B34-E1FB-4A3C-811B-E0FA8C169C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5695CE93-5D07-4C7B-A603-F23A9AE45C1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DA275066-987A-4BFB-A864-2D636429C69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52561E1D-14BD-4347-895B-674A17074B3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B47E1FEF-2347-46BC-BC34-24FC59D4D7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0" name="テキスト ボックス 709">
          <a:extLst>
            <a:ext uri="{FF2B5EF4-FFF2-40B4-BE49-F238E27FC236}">
              <a16:creationId xmlns:a16="http://schemas.microsoft.com/office/drawing/2014/main" id="{BBEFB17D-ECC2-405F-BBB6-813067EC1DB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AB6E2E73-72DE-4EB1-8EC7-EA8D9307B25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88F66352-E8EC-4269-9E70-EDFBA095AFA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3598CFE8-F5F0-42CC-9380-82D3F795D36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1075ADA4-7DD1-433C-BFE1-896585C5B6B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E74348D9-F635-40E6-8A2F-501604F6220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58AFD2CF-4914-4752-AFDF-6CC19F5C8B7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F7B57360-C791-4C40-984A-C9755477F36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633A5662-A49A-4781-BB08-7A8375D764F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72ED6332-6779-441B-AB61-4763428D8FC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F9627B47-F25E-468C-9FFD-73ACFEFDA3F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388B0320-0393-4AB5-AD8E-48B51AC24EC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344CF06A-73D9-46F6-AA39-954A9CD9A5A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F23C38B4-3EF4-4B7B-8F53-1DE9D5CFDD5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9CA7A3C5-0149-454C-8748-6D5CB3917FD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04473329-3334-4324-9C62-4CD33707F51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6" name="直線コネクタ 725">
          <a:extLst>
            <a:ext uri="{FF2B5EF4-FFF2-40B4-BE49-F238E27FC236}">
              <a16:creationId xmlns:a16="http://schemas.microsoft.com/office/drawing/2014/main" id="{165D1FB8-5032-4F58-8909-4B68081B4093}"/>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7" name="【庁舎】&#10;一人当たり面積最小値テキスト">
          <a:extLst>
            <a:ext uri="{FF2B5EF4-FFF2-40B4-BE49-F238E27FC236}">
              <a16:creationId xmlns:a16="http://schemas.microsoft.com/office/drawing/2014/main" id="{5C27991F-BF28-4201-8E54-4E192016C523}"/>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8" name="直線コネクタ 727">
          <a:extLst>
            <a:ext uri="{FF2B5EF4-FFF2-40B4-BE49-F238E27FC236}">
              <a16:creationId xmlns:a16="http://schemas.microsoft.com/office/drawing/2014/main" id="{0A366119-7EF3-4268-A85B-E5F557BD2C01}"/>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29" name="【庁舎】&#10;一人当たり面積最大値テキスト">
          <a:extLst>
            <a:ext uri="{FF2B5EF4-FFF2-40B4-BE49-F238E27FC236}">
              <a16:creationId xmlns:a16="http://schemas.microsoft.com/office/drawing/2014/main" id="{C72376D5-B989-4D3D-873A-622A1BDF9424}"/>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0" name="直線コネクタ 729">
          <a:extLst>
            <a:ext uri="{FF2B5EF4-FFF2-40B4-BE49-F238E27FC236}">
              <a16:creationId xmlns:a16="http://schemas.microsoft.com/office/drawing/2014/main" id="{1F5D22F6-1952-44D6-AE44-C055F32F295A}"/>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1" name="【庁舎】&#10;一人当たり面積平均値テキスト">
          <a:extLst>
            <a:ext uri="{FF2B5EF4-FFF2-40B4-BE49-F238E27FC236}">
              <a16:creationId xmlns:a16="http://schemas.microsoft.com/office/drawing/2014/main" id="{972BFE82-0DC4-4911-948F-0BFD466FA8E8}"/>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2" name="フローチャート: 判断 731">
          <a:extLst>
            <a:ext uri="{FF2B5EF4-FFF2-40B4-BE49-F238E27FC236}">
              <a16:creationId xmlns:a16="http://schemas.microsoft.com/office/drawing/2014/main" id="{DA0F0D16-1D20-429E-9CA1-3DA906B4956D}"/>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3" name="フローチャート: 判断 732">
          <a:extLst>
            <a:ext uri="{FF2B5EF4-FFF2-40B4-BE49-F238E27FC236}">
              <a16:creationId xmlns:a16="http://schemas.microsoft.com/office/drawing/2014/main" id="{355059FC-DA0E-4642-865B-E3F5642C1AFA}"/>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4" name="フローチャート: 判断 733">
          <a:extLst>
            <a:ext uri="{FF2B5EF4-FFF2-40B4-BE49-F238E27FC236}">
              <a16:creationId xmlns:a16="http://schemas.microsoft.com/office/drawing/2014/main" id="{FCBAEEFC-059C-4452-B2D4-F32BE6B8480B}"/>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5" name="フローチャート: 判断 734">
          <a:extLst>
            <a:ext uri="{FF2B5EF4-FFF2-40B4-BE49-F238E27FC236}">
              <a16:creationId xmlns:a16="http://schemas.microsoft.com/office/drawing/2014/main" id="{9E2C3580-105C-4B65-B5DA-A965D337503D}"/>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6" name="フローチャート: 判断 735">
          <a:extLst>
            <a:ext uri="{FF2B5EF4-FFF2-40B4-BE49-F238E27FC236}">
              <a16:creationId xmlns:a16="http://schemas.microsoft.com/office/drawing/2014/main" id="{63308741-4AA9-42EC-8123-EB2DDAB3F641}"/>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24A44DC-7F7A-40BE-B22E-DE941D7AD0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4B7CD1C6-CFFE-416D-A36A-F637183332C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73D9F004-6F2F-4920-9701-93F76A5937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7470D19-6D51-4554-AA30-428F197B16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48F40FBF-2E79-4429-8F4E-21DD64BEABE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742" name="楕円 741">
          <a:extLst>
            <a:ext uri="{FF2B5EF4-FFF2-40B4-BE49-F238E27FC236}">
              <a16:creationId xmlns:a16="http://schemas.microsoft.com/office/drawing/2014/main" id="{7EE5069E-6265-4C8B-929E-8E20E0945EB8}"/>
            </a:ext>
          </a:extLst>
        </xdr:cNvPr>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macro="" textlink="">
      <xdr:nvSpPr>
        <xdr:cNvPr id="743" name="【庁舎】&#10;一人当たり面積該当値テキスト">
          <a:extLst>
            <a:ext uri="{FF2B5EF4-FFF2-40B4-BE49-F238E27FC236}">
              <a16:creationId xmlns:a16="http://schemas.microsoft.com/office/drawing/2014/main" id="{4ACED39F-1B3C-455F-B5FD-AD8645C141B5}"/>
            </a:ext>
          </a:extLst>
        </xdr:cNvPr>
        <xdr:cNvSpPr txBox="1"/>
      </xdr:nvSpPr>
      <xdr:spPr>
        <a:xfrm>
          <a:off x="22199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62956</xdr:rowOff>
    </xdr:from>
    <xdr:to>
      <xdr:col>112</xdr:col>
      <xdr:colOff>38100</xdr:colOff>
      <xdr:row>107</xdr:row>
      <xdr:rowOff>164556</xdr:rowOff>
    </xdr:to>
    <xdr:sp macro="" textlink="">
      <xdr:nvSpPr>
        <xdr:cNvPr id="744" name="楕円 743">
          <a:extLst>
            <a:ext uri="{FF2B5EF4-FFF2-40B4-BE49-F238E27FC236}">
              <a16:creationId xmlns:a16="http://schemas.microsoft.com/office/drawing/2014/main" id="{06BE6453-6ACE-4AAE-81F4-E4AC8D97D618}"/>
            </a:ext>
          </a:extLst>
        </xdr:cNvPr>
        <xdr:cNvSpPr/>
      </xdr:nvSpPr>
      <xdr:spPr>
        <a:xfrm>
          <a:off x="21272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113756</xdr:rowOff>
    </xdr:to>
    <xdr:cxnSp macro="">
      <xdr:nvCxnSpPr>
        <xdr:cNvPr id="745" name="直線コネクタ 744">
          <a:extLst>
            <a:ext uri="{FF2B5EF4-FFF2-40B4-BE49-F238E27FC236}">
              <a16:creationId xmlns:a16="http://schemas.microsoft.com/office/drawing/2014/main" id="{56C68253-C512-4155-BAA8-1573D2089A48}"/>
            </a:ext>
          </a:extLst>
        </xdr:cNvPr>
        <xdr:cNvCxnSpPr/>
      </xdr:nvCxnSpPr>
      <xdr:spPr>
        <a:xfrm flipV="1">
          <a:off x="21323300" y="184556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46" name="楕円 745">
          <a:extLst>
            <a:ext uri="{FF2B5EF4-FFF2-40B4-BE49-F238E27FC236}">
              <a16:creationId xmlns:a16="http://schemas.microsoft.com/office/drawing/2014/main" id="{5E902DD3-0D38-4DC1-B05C-E5A8575DF88C}"/>
            </a:ext>
          </a:extLst>
        </xdr:cNvPr>
        <xdr:cNvSpPr/>
      </xdr:nvSpPr>
      <xdr:spPr>
        <a:xfrm>
          <a:off x="20383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113756</xdr:rowOff>
    </xdr:from>
    <xdr:to>
      <xdr:col>111</xdr:col>
      <xdr:colOff>177800</xdr:colOff>
      <xdr:row>107</xdr:row>
      <xdr:rowOff>113756</xdr:rowOff>
    </xdr:to>
    <xdr:cxnSp macro="">
      <xdr:nvCxnSpPr>
        <xdr:cNvPr id="747" name="直線コネクタ 746">
          <a:extLst>
            <a:ext uri="{FF2B5EF4-FFF2-40B4-BE49-F238E27FC236}">
              <a16:creationId xmlns:a16="http://schemas.microsoft.com/office/drawing/2014/main" id="{355028A3-790B-407D-B16F-C8013418902C}"/>
            </a:ext>
          </a:extLst>
        </xdr:cNvPr>
        <xdr:cNvCxnSpPr/>
      </xdr:nvCxnSpPr>
      <xdr:spPr>
        <a:xfrm>
          <a:off x="20434300" y="1845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62956</xdr:rowOff>
    </xdr:from>
    <xdr:to>
      <xdr:col>102</xdr:col>
      <xdr:colOff>165100</xdr:colOff>
      <xdr:row>107</xdr:row>
      <xdr:rowOff>164556</xdr:rowOff>
    </xdr:to>
    <xdr:sp macro="" textlink="">
      <xdr:nvSpPr>
        <xdr:cNvPr id="748" name="楕円 747">
          <a:extLst>
            <a:ext uri="{FF2B5EF4-FFF2-40B4-BE49-F238E27FC236}">
              <a16:creationId xmlns:a16="http://schemas.microsoft.com/office/drawing/2014/main" id="{C3101061-4C55-4A54-B19B-742CCD8ABA52}"/>
            </a:ext>
          </a:extLst>
        </xdr:cNvPr>
        <xdr:cNvSpPr/>
      </xdr:nvSpPr>
      <xdr:spPr>
        <a:xfrm>
          <a:off x="19494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113756</xdr:rowOff>
    </xdr:from>
    <xdr:to>
      <xdr:col>107</xdr:col>
      <xdr:colOff>50800</xdr:colOff>
      <xdr:row>107</xdr:row>
      <xdr:rowOff>113756</xdr:rowOff>
    </xdr:to>
    <xdr:cxnSp macro="">
      <xdr:nvCxnSpPr>
        <xdr:cNvPr id="749" name="直線コネクタ 748">
          <a:extLst>
            <a:ext uri="{FF2B5EF4-FFF2-40B4-BE49-F238E27FC236}">
              <a16:creationId xmlns:a16="http://schemas.microsoft.com/office/drawing/2014/main" id="{634C7B74-5E70-4726-B4F2-97516401FBBD}"/>
            </a:ext>
          </a:extLst>
        </xdr:cNvPr>
        <xdr:cNvCxnSpPr/>
      </xdr:nvCxnSpPr>
      <xdr:spPr>
        <a:xfrm>
          <a:off x="19545300" y="1845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27032</xdr:rowOff>
    </xdr:from>
    <xdr:to>
      <xdr:col>98</xdr:col>
      <xdr:colOff>38100</xdr:colOff>
      <xdr:row>107</xdr:row>
      <xdr:rowOff>128632</xdr:rowOff>
    </xdr:to>
    <xdr:sp macro="" textlink="">
      <xdr:nvSpPr>
        <xdr:cNvPr id="750" name="楕円 749">
          <a:extLst>
            <a:ext uri="{FF2B5EF4-FFF2-40B4-BE49-F238E27FC236}">
              <a16:creationId xmlns:a16="http://schemas.microsoft.com/office/drawing/2014/main" id="{AF558F67-D971-4D33-9650-9CE3304C9AF6}"/>
            </a:ext>
          </a:extLst>
        </xdr:cNvPr>
        <xdr:cNvSpPr/>
      </xdr:nvSpPr>
      <xdr:spPr>
        <a:xfrm>
          <a:off x="18605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77832</xdr:rowOff>
    </xdr:from>
    <xdr:to>
      <xdr:col>102</xdr:col>
      <xdr:colOff>114300</xdr:colOff>
      <xdr:row>107</xdr:row>
      <xdr:rowOff>113756</xdr:rowOff>
    </xdr:to>
    <xdr:cxnSp macro="">
      <xdr:nvCxnSpPr>
        <xdr:cNvPr id="751" name="直線コネクタ 750">
          <a:extLst>
            <a:ext uri="{FF2B5EF4-FFF2-40B4-BE49-F238E27FC236}">
              <a16:creationId xmlns:a16="http://schemas.microsoft.com/office/drawing/2014/main" id="{147FD656-AF69-4C55-966C-16F9EACE2B12}"/>
            </a:ext>
          </a:extLst>
        </xdr:cNvPr>
        <xdr:cNvCxnSpPr/>
      </xdr:nvCxnSpPr>
      <xdr:spPr>
        <a:xfrm>
          <a:off x="18656300" y="184229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2" name="n_1aveValue【庁舎】&#10;一人当たり面積">
          <a:extLst>
            <a:ext uri="{FF2B5EF4-FFF2-40B4-BE49-F238E27FC236}">
              <a16:creationId xmlns:a16="http://schemas.microsoft.com/office/drawing/2014/main" id="{576DA144-C4A2-4145-B56C-1A8A8DE735FF}"/>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3" name="n_2aveValue【庁舎】&#10;一人当たり面積">
          <a:extLst>
            <a:ext uri="{FF2B5EF4-FFF2-40B4-BE49-F238E27FC236}">
              <a16:creationId xmlns:a16="http://schemas.microsoft.com/office/drawing/2014/main" id="{745D7C06-C490-4DA1-BE45-3C948518DF88}"/>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4" name="n_3aveValue【庁舎】&#10;一人当たり面積">
          <a:extLst>
            <a:ext uri="{FF2B5EF4-FFF2-40B4-BE49-F238E27FC236}">
              <a16:creationId xmlns:a16="http://schemas.microsoft.com/office/drawing/2014/main" id="{8F4DE2D2-317B-4B7F-8F33-F01A692D23DB}"/>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5" name="n_4aveValue【庁舎】&#10;一人当たり面積">
          <a:extLst>
            <a:ext uri="{FF2B5EF4-FFF2-40B4-BE49-F238E27FC236}">
              <a16:creationId xmlns:a16="http://schemas.microsoft.com/office/drawing/2014/main" id="{E134DA4B-137F-4003-BC1E-E563E348C2E0}"/>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155683</xdr:rowOff>
    </xdr:from>
    <xdr:ext cx="469744" cy="259045"/>
    <xdr:sp macro="" textlink="">
      <xdr:nvSpPr>
        <xdr:cNvPr id="756" name="n_1mainValue【庁舎】&#10;一人当たり面積">
          <a:extLst>
            <a:ext uri="{FF2B5EF4-FFF2-40B4-BE49-F238E27FC236}">
              <a16:creationId xmlns:a16="http://schemas.microsoft.com/office/drawing/2014/main" id="{7031A237-DDAE-44A1-8C51-62ED6FCFDF88}"/>
            </a:ext>
          </a:extLst>
        </xdr:cNvPr>
        <xdr:cNvSpPr txBox="1"/>
      </xdr:nvSpPr>
      <xdr:spPr>
        <a:xfrm>
          <a:off x="210757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757" name="n_2mainValue【庁舎】&#10;一人当たり面積">
          <a:extLst>
            <a:ext uri="{FF2B5EF4-FFF2-40B4-BE49-F238E27FC236}">
              <a16:creationId xmlns:a16="http://schemas.microsoft.com/office/drawing/2014/main" id="{4D4E758C-9E73-4439-87DD-1BBA609A62B5}"/>
            </a:ext>
          </a:extLst>
        </xdr:cNvPr>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155683</xdr:rowOff>
    </xdr:from>
    <xdr:ext cx="469744" cy="259045"/>
    <xdr:sp macro="" textlink="">
      <xdr:nvSpPr>
        <xdr:cNvPr id="758" name="n_3mainValue【庁舎】&#10;一人当たり面積">
          <a:extLst>
            <a:ext uri="{FF2B5EF4-FFF2-40B4-BE49-F238E27FC236}">
              <a16:creationId xmlns:a16="http://schemas.microsoft.com/office/drawing/2014/main" id="{1BB54893-963F-48FE-BEE6-31F4C261650C}"/>
            </a:ext>
          </a:extLst>
        </xdr:cNvPr>
        <xdr:cNvSpPr txBox="1"/>
      </xdr:nvSpPr>
      <xdr:spPr>
        <a:xfrm>
          <a:off x="19310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119759</xdr:rowOff>
    </xdr:from>
    <xdr:ext cx="469744" cy="259045"/>
    <xdr:sp macro="" textlink="">
      <xdr:nvSpPr>
        <xdr:cNvPr id="759" name="n_4mainValue【庁舎】&#10;一人当たり面積">
          <a:extLst>
            <a:ext uri="{FF2B5EF4-FFF2-40B4-BE49-F238E27FC236}">
              <a16:creationId xmlns:a16="http://schemas.microsoft.com/office/drawing/2014/main" id="{2257CB0F-447D-4A38-9E32-2A9EAB7B4E4D}"/>
            </a:ext>
          </a:extLst>
        </xdr:cNvPr>
        <xdr:cNvSpPr txBox="1"/>
      </xdr:nvSpPr>
      <xdr:spPr>
        <a:xfrm>
          <a:off x="18421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37FDF427-7847-42CC-A170-42B2F38BDB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54CB673-E441-435C-8F68-BF9210CD1B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B9A8634-D006-4128-8E7B-68A88491CD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類似団体と比較して有形固定資産減価償却率が高くなっている施設は「消防施設」のみであり、他の施設については類似団体と比較して有形固定資産減価償却比率は低い数値を示している。令和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年度まで特に高い数値を示していた「一般廃棄物処理施設」は、新クリーンセンターの整備により数値が改善され、類似団体と比較しても</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低い数値を示</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同様に、「体育館・プール」においても住吉公園温水プールの整備により令和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低い数値を示している。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「市民会館」は、文化会館シグナスが該当し、建設年度が平成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年度であることから低い数値を示しており、「図書館」についても、文化会館シグナス内にあるため同様となっている。また、「庁舎」においては、役場庁舎の一部建て替えが令和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年度に完了したことにより、低い数値を示している。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
37,085
110.59
17,354,192
16,834,257
339,593
8,890,308
17,491,263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大型事業所が少ない等の要因で、類似団体よりも税収が少ないことから、類似団体平均値を下回る</a:t>
          </a:r>
          <a:r>
            <a:rPr lang="en-US" altLang="ja-JP" sz="1100" b="0" i="0" baseline="0">
              <a:solidFill>
                <a:schemeClr val="dk1"/>
              </a:solidFill>
              <a:effectLst/>
              <a:latin typeface="+mn-lt"/>
              <a:ea typeface="+mn-ea"/>
              <a:cs typeface="+mn-cs"/>
            </a:rPr>
            <a:t>0.55</a:t>
          </a:r>
          <a:r>
            <a:rPr lang="ja-JP" altLang="ja-JP" sz="1100" b="0" i="0" baseline="0">
              <a:solidFill>
                <a:schemeClr val="dk1"/>
              </a:solidFill>
              <a:effectLst/>
              <a:latin typeface="+mn-lt"/>
              <a:ea typeface="+mn-ea"/>
              <a:cs typeface="+mn-cs"/>
            </a:rPr>
            <a:t>となった。</a:t>
          </a:r>
          <a:r>
            <a:rPr lang="en-US" altLang="ja-JP" sz="1100" b="0" i="0" baseline="0">
              <a:solidFill>
                <a:schemeClr val="dk1"/>
              </a:solidFill>
              <a:effectLst/>
              <a:latin typeface="+mn-lt"/>
              <a:ea typeface="+mn-ea"/>
              <a:cs typeface="+mn-cs"/>
            </a:rPr>
            <a:t>Web</a:t>
          </a:r>
          <a:r>
            <a:rPr lang="ja-JP" altLang="ja-JP" sz="1100" b="0" i="0" baseline="0">
              <a:solidFill>
                <a:schemeClr val="dk1"/>
              </a:solidFill>
              <a:effectLst/>
              <a:latin typeface="+mn-lt"/>
              <a:ea typeface="+mn-ea"/>
              <a:cs typeface="+mn-cs"/>
            </a:rPr>
            <a:t>での口座振替受付サービス等による口座振替の推進や、スマートフォン・タブレット端末などの決済アプリを使用した納付サービス</a:t>
          </a:r>
          <a:r>
            <a:rPr lang="ja-JP" altLang="en-US" sz="1100" b="0" i="0" baseline="0">
              <a:solidFill>
                <a:schemeClr val="dk1"/>
              </a:solidFill>
              <a:effectLst/>
              <a:latin typeface="+mn-lt"/>
              <a:ea typeface="+mn-ea"/>
              <a:cs typeface="+mn-cs"/>
            </a:rPr>
            <a:t>等により徴収率の上昇に努めているが、近年は物価高等による基準財政需要額の伸びもあり、概ね横ばいの推移となっている。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年度は、前年度比</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％増の</a:t>
          </a:r>
          <a:r>
            <a:rPr lang="en-US" altLang="ja-JP" sz="1100" b="0" i="0" baseline="0">
              <a:solidFill>
                <a:schemeClr val="dk1"/>
              </a:solidFill>
              <a:effectLst/>
              <a:latin typeface="+mn-lt"/>
              <a:ea typeface="+mn-ea"/>
              <a:cs typeface="+mn-cs"/>
            </a:rPr>
            <a:t>88.9</a:t>
          </a:r>
          <a:r>
            <a:rPr lang="ja-JP" altLang="ja-JP" sz="1100" b="0" i="0" baseline="0">
              <a:solidFill>
                <a:schemeClr val="dk1"/>
              </a:solidFill>
              <a:effectLst/>
              <a:latin typeface="+mn-lt"/>
              <a:ea typeface="+mn-ea"/>
              <a:cs typeface="+mn-cs"/>
            </a:rPr>
            <a:t>％となった。</a:t>
          </a:r>
          <a:r>
            <a:rPr lang="ja-JP" altLang="en-US" sz="1100" b="0" i="0" baseline="0">
              <a:solidFill>
                <a:schemeClr val="dk1"/>
              </a:solidFill>
              <a:effectLst/>
              <a:latin typeface="+mn-lt"/>
              <a:ea typeface="+mn-ea"/>
              <a:cs typeface="+mn-cs"/>
            </a:rPr>
            <a:t>主な増要因としては、令和</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年度に完成した施設の維持管理費等により物件費が増加したことや、自己負担額の無償化による子ども医療給付費の増等により、扶助費が増加したことがあげられる。一方で、減となった主なものは、河北郡市事務組合負担金の減等により補助費等、元利償還金の減により公債費が減となった。</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a:t>
          </a:r>
          <a:r>
            <a:rPr lang="ja-JP" altLang="en-US" sz="1100" b="0" i="0" baseline="0">
              <a:solidFill>
                <a:schemeClr val="dk1"/>
              </a:solidFill>
              <a:effectLst/>
              <a:latin typeface="+mn-lt"/>
              <a:ea typeface="+mn-ea"/>
              <a:cs typeface="+mn-cs"/>
            </a:rPr>
            <a:t>著しく比率が悪化しないように</a:t>
          </a:r>
          <a:r>
            <a:rPr lang="ja-JP" altLang="ja-JP" sz="1100" b="0" i="0" baseline="0">
              <a:solidFill>
                <a:schemeClr val="dk1"/>
              </a:solidFill>
              <a:effectLst/>
              <a:latin typeface="+mn-lt"/>
              <a:ea typeface="+mn-ea"/>
              <a:cs typeface="+mn-cs"/>
            </a:rPr>
            <a:t>更なる事務事業の整理・合理化や、歳入面における税の徴収強化等を図っていく必要がある。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80645</xdr:rowOff>
    </xdr:from>
    <xdr:to>
      <xdr:col>23</xdr:col>
      <xdr:colOff>133350</xdr:colOff>
      <xdr:row>62</xdr:row>
      <xdr:rowOff>98743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1054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62</xdr:row>
      <xdr:rowOff>80645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2957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2957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96203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70870"/>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47943</xdr:rowOff>
    </xdr:from>
    <xdr:to>
      <xdr:col>23</xdr:col>
      <xdr:colOff>184150</xdr:colOff>
      <xdr:row>62</xdr:row>
      <xdr:rowOff>149543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64470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29845</xdr:rowOff>
    </xdr:from>
    <xdr:to>
      <xdr:col>19</xdr:col>
      <xdr:colOff>184150</xdr:colOff>
      <xdr:row>62</xdr:row>
      <xdr:rowOff>131445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141622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131780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00" b="0" i="0" baseline="0">
              <a:solidFill>
                <a:schemeClr val="dk1"/>
              </a:solidFill>
              <a:effectLst/>
              <a:latin typeface="+mn-lt"/>
              <a:ea typeface="+mn-ea"/>
              <a:cs typeface="+mn-cs"/>
            </a:rPr>
            <a:t>　令和</a:t>
          </a:r>
          <a:r>
            <a:rPr lang="en-US" altLang="ja-JP" sz="1000" b="0" i="0" baseline="0">
              <a:solidFill>
                <a:schemeClr val="dk1"/>
              </a:solidFill>
              <a:effectLst/>
              <a:latin typeface="+mn-lt"/>
              <a:ea typeface="+mn-ea"/>
              <a:cs typeface="+mn-cs"/>
            </a:rPr>
            <a:t>5</a:t>
          </a:r>
          <a:r>
            <a:rPr lang="ja-JP" altLang="ja-JP" sz="1000" b="0" i="0" baseline="0">
              <a:solidFill>
                <a:schemeClr val="dk1"/>
              </a:solidFill>
              <a:effectLst/>
              <a:latin typeface="+mn-lt"/>
              <a:ea typeface="+mn-ea"/>
              <a:cs typeface="+mn-cs"/>
            </a:rPr>
            <a:t>年度は、前年度比</a:t>
          </a:r>
          <a:r>
            <a:rPr lang="en-US" altLang="ja-JP" sz="1000" b="0" i="0" baseline="0">
              <a:solidFill>
                <a:schemeClr val="dk1"/>
              </a:solidFill>
              <a:effectLst/>
              <a:latin typeface="+mn-lt"/>
              <a:ea typeface="+mn-ea"/>
              <a:cs typeface="+mn-cs"/>
            </a:rPr>
            <a:t>269</a:t>
          </a:r>
          <a:r>
            <a:rPr lang="ja-JP" altLang="ja-JP" sz="1000" b="0" i="0" baseline="0">
              <a:solidFill>
                <a:schemeClr val="dk1"/>
              </a:solidFill>
              <a:effectLst/>
              <a:latin typeface="+mn-lt"/>
              <a:ea typeface="+mn-ea"/>
              <a:cs typeface="+mn-cs"/>
            </a:rPr>
            <a:t>円</a:t>
          </a:r>
          <a:r>
            <a:rPr lang="ja-JP" altLang="en-US" sz="1000" b="0" i="0" baseline="0">
              <a:solidFill>
                <a:schemeClr val="dk1"/>
              </a:solidFill>
              <a:effectLst/>
              <a:latin typeface="+mn-lt"/>
              <a:ea typeface="+mn-ea"/>
              <a:cs typeface="+mn-cs"/>
            </a:rPr>
            <a:t>減少</a:t>
          </a:r>
          <a:r>
            <a:rPr lang="ja-JP" altLang="ja-JP" sz="1000" b="0" i="0" baseline="0">
              <a:solidFill>
                <a:schemeClr val="dk1"/>
              </a:solidFill>
              <a:effectLst/>
              <a:latin typeface="+mn-lt"/>
              <a:ea typeface="+mn-ea"/>
              <a:cs typeface="+mn-cs"/>
            </a:rPr>
            <a:t>の</a:t>
          </a:r>
          <a:r>
            <a:rPr lang="en-US" altLang="ja-JP" sz="1000" b="0" i="0" baseline="0">
              <a:solidFill>
                <a:schemeClr val="dk1"/>
              </a:solidFill>
              <a:effectLst/>
              <a:latin typeface="+mn-lt"/>
              <a:ea typeface="+mn-ea"/>
              <a:cs typeface="+mn-cs"/>
            </a:rPr>
            <a:t>132,738</a:t>
          </a:r>
          <a:r>
            <a:rPr lang="ja-JP" altLang="ja-JP" sz="1000" b="0" i="0" baseline="0">
              <a:solidFill>
                <a:schemeClr val="dk1"/>
              </a:solidFill>
              <a:effectLst/>
              <a:latin typeface="+mn-lt"/>
              <a:ea typeface="+mn-ea"/>
              <a:cs typeface="+mn-cs"/>
            </a:rPr>
            <a:t>円となった。</a:t>
          </a:r>
          <a:r>
            <a:rPr lang="ja-JP" altLang="en-US" sz="1000" b="0" i="0" baseline="0">
              <a:solidFill>
                <a:schemeClr val="dk1"/>
              </a:solidFill>
              <a:effectLst/>
              <a:latin typeface="+mn-lt"/>
              <a:ea typeface="+mn-ea"/>
              <a:cs typeface="+mn-cs"/>
            </a:rPr>
            <a:t>費目別では、人件費、物件費は増となったが、</a:t>
          </a:r>
          <a:r>
            <a:rPr lang="ja-JP" altLang="ja-JP" sz="1000" b="0" i="0" baseline="0">
              <a:solidFill>
                <a:schemeClr val="dk1"/>
              </a:solidFill>
              <a:effectLst/>
              <a:latin typeface="+mn-lt"/>
              <a:ea typeface="+mn-ea"/>
              <a:cs typeface="+mn-cs"/>
            </a:rPr>
            <a:t>維持</a:t>
          </a:r>
          <a:r>
            <a:rPr lang="ja-JP" altLang="en-US" sz="1000" b="0" i="0" baseline="0">
              <a:solidFill>
                <a:schemeClr val="dk1"/>
              </a:solidFill>
              <a:effectLst/>
              <a:latin typeface="+mn-lt"/>
              <a:ea typeface="+mn-ea"/>
              <a:cs typeface="+mn-cs"/>
            </a:rPr>
            <a:t>補修</a:t>
          </a:r>
          <a:r>
            <a:rPr lang="ja-JP" altLang="ja-JP" sz="1000" b="0" i="0" baseline="0">
              <a:solidFill>
                <a:schemeClr val="dk1"/>
              </a:solidFill>
              <a:effectLst/>
              <a:latin typeface="+mn-lt"/>
              <a:ea typeface="+mn-ea"/>
              <a:cs typeface="+mn-cs"/>
            </a:rPr>
            <a:t>費</a:t>
          </a:r>
          <a:r>
            <a:rPr lang="ja-JP" altLang="en-US" sz="1000" b="0" i="0" baseline="0">
              <a:solidFill>
                <a:schemeClr val="dk1"/>
              </a:solidFill>
              <a:effectLst/>
              <a:latin typeface="+mn-lt"/>
              <a:ea typeface="+mn-ea"/>
              <a:cs typeface="+mn-cs"/>
            </a:rPr>
            <a:t>が大きく</a:t>
          </a:r>
          <a:r>
            <a:rPr lang="ja-JP" altLang="ja-JP" sz="1000" b="0" i="0" baseline="0">
              <a:solidFill>
                <a:schemeClr val="dk1"/>
              </a:solidFill>
              <a:effectLst/>
              <a:latin typeface="+mn-lt"/>
              <a:ea typeface="+mn-ea"/>
              <a:cs typeface="+mn-cs"/>
            </a:rPr>
            <a:t>減となった</a:t>
          </a:r>
          <a:r>
            <a:rPr lang="ja-JP" altLang="en-US" sz="1000" b="0" i="0" baseline="0">
              <a:solidFill>
                <a:schemeClr val="dk1"/>
              </a:solidFill>
              <a:effectLst/>
              <a:latin typeface="+mn-lt"/>
              <a:ea typeface="+mn-ea"/>
              <a:cs typeface="+mn-cs"/>
            </a:rPr>
            <a:t>。維持補修費の</a:t>
          </a:r>
          <a:r>
            <a:rPr lang="ja-JP" altLang="ja-JP" sz="1000" b="0" i="0" baseline="0">
              <a:solidFill>
                <a:schemeClr val="dk1"/>
              </a:solidFill>
              <a:effectLst/>
              <a:latin typeface="+mn-lt"/>
              <a:ea typeface="+mn-ea"/>
              <a:cs typeface="+mn-cs"/>
            </a:rPr>
            <a:t>主な</a:t>
          </a:r>
          <a:r>
            <a:rPr lang="ja-JP" altLang="en-US" sz="1000" b="0" i="0" baseline="0">
              <a:solidFill>
                <a:schemeClr val="dk1"/>
              </a:solidFill>
              <a:effectLst/>
              <a:latin typeface="+mn-lt"/>
              <a:ea typeface="+mn-ea"/>
              <a:cs typeface="+mn-cs"/>
            </a:rPr>
            <a:t>減</a:t>
          </a:r>
          <a:r>
            <a:rPr lang="ja-JP" altLang="ja-JP" sz="1000" b="0" i="0" baseline="0">
              <a:solidFill>
                <a:schemeClr val="dk1"/>
              </a:solidFill>
              <a:effectLst/>
              <a:latin typeface="+mn-lt"/>
              <a:ea typeface="+mn-ea"/>
              <a:cs typeface="+mn-cs"/>
            </a:rPr>
            <a:t>要因として</a:t>
          </a:r>
          <a:r>
            <a:rPr lang="ja-JP" altLang="en-US" sz="1000" b="0" i="0" baseline="0">
              <a:solidFill>
                <a:schemeClr val="dk1"/>
              </a:solidFill>
              <a:effectLst/>
              <a:latin typeface="+mn-lt"/>
              <a:ea typeface="+mn-ea"/>
              <a:cs typeface="+mn-cs"/>
            </a:rPr>
            <a:t>は</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道路除雪費や</a:t>
          </a:r>
          <a:r>
            <a:rPr lang="ja-JP" altLang="en-US" sz="1000">
              <a:solidFill>
                <a:schemeClr val="dk1"/>
              </a:solidFill>
              <a:effectLst/>
              <a:latin typeface="+mn-lt"/>
              <a:ea typeface="+mn-ea"/>
              <a:cs typeface="+mn-cs"/>
            </a:rPr>
            <a:t>緊急浚渫推進事業費が大きく減少したことがあげられる。一方で、主な増要因として、人件費は会計年度任用職員に係る共済費負担金の平年化等、物件費は新規施設の維持管理費の増等があげられる。近年の物価高等により削減が難しくなっているが、</a:t>
          </a:r>
          <a:r>
            <a:rPr lang="ja-JP" altLang="ja-JP" sz="1000" b="0" i="0" baseline="0">
              <a:solidFill>
                <a:schemeClr val="dk1"/>
              </a:solidFill>
              <a:effectLst/>
              <a:latin typeface="+mn-lt"/>
              <a:ea typeface="+mn-ea"/>
              <a:cs typeface="+mn-cs"/>
            </a:rPr>
            <a:t>予算編成時における物件費の徹底した抑制や、執行における消耗品の一括管理や備品・公用車の共有化、シルバー人材センターへの業務委託などによる経費の削減のほか、施設の統合や民営化などの検討を行いながら引き続き人件費・物件費</a:t>
          </a:r>
          <a:r>
            <a:rPr lang="ja-JP" altLang="en-US" sz="1000" b="0" i="0" baseline="0">
              <a:solidFill>
                <a:schemeClr val="dk1"/>
              </a:solidFill>
              <a:effectLst/>
              <a:latin typeface="+mn-lt"/>
              <a:ea typeface="+mn-ea"/>
              <a:cs typeface="+mn-cs"/>
            </a:rPr>
            <a:t>等</a:t>
          </a:r>
          <a:r>
            <a:rPr lang="ja-JP" altLang="ja-JP" sz="1000" b="0" i="0" baseline="0">
              <a:solidFill>
                <a:schemeClr val="dk1"/>
              </a:solidFill>
              <a:effectLst/>
              <a:latin typeface="+mn-lt"/>
              <a:ea typeface="+mn-ea"/>
              <a:cs typeface="+mn-cs"/>
            </a:rPr>
            <a:t>の抑制に努める。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151643</xdr:rowOff>
    </xdr:from>
    <xdr:to>
      <xdr:col>23</xdr:col>
      <xdr:colOff>133350</xdr:colOff>
      <xdr:row>81</xdr:row>
      <xdr:rowOff>152941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39093"/>
          <a:ext cx="838200" cy="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115723</xdr:rowOff>
    </xdr:from>
    <xdr:to>
      <xdr:col>19</xdr:col>
      <xdr:colOff>133350</xdr:colOff>
      <xdr:row>81</xdr:row>
      <xdr:rowOff>152941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3173"/>
          <a:ext cx="889000" cy="3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108090</xdr:rowOff>
    </xdr:from>
    <xdr:to>
      <xdr:col>15</xdr:col>
      <xdr:colOff>82550</xdr:colOff>
      <xdr:row>81</xdr:row>
      <xdr:rowOff>115723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5540"/>
          <a:ext cx="8890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25685</xdr:rowOff>
    </xdr:from>
    <xdr:to>
      <xdr:col>11</xdr:col>
      <xdr:colOff>31750</xdr:colOff>
      <xdr:row>81</xdr:row>
      <xdr:rowOff>108090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13135"/>
          <a:ext cx="889000" cy="8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100843</xdr:rowOff>
    </xdr:from>
    <xdr:to>
      <xdr:col>23</xdr:col>
      <xdr:colOff>184150</xdr:colOff>
      <xdr:row>82</xdr:row>
      <xdr:rowOff>30993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117370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3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102141</xdr:rowOff>
    </xdr:from>
    <xdr:to>
      <xdr:col>19</xdr:col>
      <xdr:colOff>184150</xdr:colOff>
      <xdr:row>82</xdr:row>
      <xdr:rowOff>32291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42468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58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64923</xdr:rowOff>
    </xdr:from>
    <xdr:to>
      <xdr:col>15</xdr:col>
      <xdr:colOff>133350</xdr:colOff>
      <xdr:row>81</xdr:row>
      <xdr:rowOff>166523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5250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57290</xdr:rowOff>
    </xdr:from>
    <xdr:to>
      <xdr:col>11</xdr:col>
      <xdr:colOff>82550</xdr:colOff>
      <xdr:row>81</xdr:row>
      <xdr:rowOff>158890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169067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146335</xdr:rowOff>
    </xdr:from>
    <xdr:to>
      <xdr:col>7</xdr:col>
      <xdr:colOff>31750</xdr:colOff>
      <xdr:row>81</xdr:row>
      <xdr:rowOff>76485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6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86662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3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類似団体平均値を</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ポイント、全国町村平均を</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ポイント下回っており、全国的な水準に及んでいないといえる。今後においても引き続き、国の人事院勧告や他自治体の取り組みを参考にしながら、一層の給与適正化に努める。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55739</xdr:rowOff>
    </xdr:from>
    <xdr:to>
      <xdr:col>81</xdr:col>
      <xdr:colOff>44450</xdr:colOff>
      <xdr:row>84</xdr:row>
      <xdr:rowOff>149578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457539"/>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160161</xdr:rowOff>
    </xdr:from>
    <xdr:to>
      <xdr:col>77</xdr:col>
      <xdr:colOff>44450</xdr:colOff>
      <xdr:row>84</xdr:row>
      <xdr:rowOff>149578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39051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83</xdr:row>
      <xdr:rowOff>160161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37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146755</xdr:rowOff>
    </xdr:from>
    <xdr:to>
      <xdr:col>68</xdr:col>
      <xdr:colOff>152400</xdr:colOff>
      <xdr:row>84</xdr:row>
      <xdr:rowOff>95955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3771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109361</xdr:rowOff>
    </xdr:from>
    <xdr:to>
      <xdr:col>73</xdr:col>
      <xdr:colOff>44450</xdr:colOff>
      <xdr:row>84</xdr:row>
      <xdr:rowOff>39511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95955</xdr:rowOff>
    </xdr:from>
    <xdr:to>
      <xdr:col>68</xdr:col>
      <xdr:colOff>203200</xdr:colOff>
      <xdr:row>84</xdr:row>
      <xdr:rowOff>26105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中山間地の面積が広く、地形的な要因により小学校や保育園の施設数が多く、類似団体平均値を上回っている。今後も施設の統廃合や民営化を進めるとともに、地方創生や地方分権等による業務量の増加が見込まれることから、総合的に判断し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158115</xdr:rowOff>
    </xdr:from>
    <xdr:to>
      <xdr:col>81</xdr:col>
      <xdr:colOff>44450</xdr:colOff>
      <xdr:row>60</xdr:row>
      <xdr:rowOff>170180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4511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170180</xdr:rowOff>
    </xdr:from>
    <xdr:to>
      <xdr:col>77</xdr:col>
      <xdr:colOff>44450</xdr:colOff>
      <xdr:row>61</xdr:row>
      <xdr:rowOff>14242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5718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14242</xdr:rowOff>
    </xdr:from>
    <xdr:to>
      <xdr:col>72</xdr:col>
      <xdr:colOff>203200</xdr:colOff>
      <xdr:row>61</xdr:row>
      <xdr:rowOff>15966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472692"/>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14242</xdr:rowOff>
    </xdr:from>
    <xdr:to>
      <xdr:col>68</xdr:col>
      <xdr:colOff>152400</xdr:colOff>
      <xdr:row>61</xdr:row>
      <xdr:rowOff>15966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72692"/>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107315</xdr:rowOff>
    </xdr:from>
    <xdr:to>
      <xdr:col>81</xdr:col>
      <xdr:colOff>95250</xdr:colOff>
      <xdr:row>61</xdr:row>
      <xdr:rowOff>37465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79392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6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119380</xdr:rowOff>
    </xdr:from>
    <xdr:to>
      <xdr:col>77</xdr:col>
      <xdr:colOff>95250</xdr:colOff>
      <xdr:row>61</xdr:row>
      <xdr:rowOff>49530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134892</xdr:rowOff>
    </xdr:from>
    <xdr:to>
      <xdr:col>73</xdr:col>
      <xdr:colOff>44450</xdr:colOff>
      <xdr:row>61</xdr:row>
      <xdr:rowOff>65042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49819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136616</xdr:rowOff>
    </xdr:from>
    <xdr:to>
      <xdr:col>68</xdr:col>
      <xdr:colOff>203200</xdr:colOff>
      <xdr:row>61</xdr:row>
      <xdr:rowOff>66766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51543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134892</xdr:rowOff>
    </xdr:from>
    <xdr:to>
      <xdr:col>64</xdr:col>
      <xdr:colOff>152400</xdr:colOff>
      <xdr:row>61</xdr:row>
      <xdr:rowOff>65042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49819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数値の状況や推移、今後の課題ともに「将来負担の状況」と同様の状況にあるため、同様に比率の改善に努めていく。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135572</xdr:rowOff>
    </xdr:from>
    <xdr:to>
      <xdr:col>81</xdr:col>
      <xdr:colOff>44450</xdr:colOff>
      <xdr:row>39</xdr:row>
      <xdr:rowOff>147638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2212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135572</xdr:rowOff>
    </xdr:from>
    <xdr:to>
      <xdr:col>77</xdr:col>
      <xdr:colOff>44450</xdr:colOff>
      <xdr:row>39</xdr:row>
      <xdr:rowOff>159703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2212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159703</xdr:rowOff>
    </xdr:from>
    <xdr:to>
      <xdr:col>72</xdr:col>
      <xdr:colOff>203200</xdr:colOff>
      <xdr:row>40</xdr:row>
      <xdr:rowOff>30480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4625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108903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8848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96838</xdr:rowOff>
    </xdr:from>
    <xdr:to>
      <xdr:col>81</xdr:col>
      <xdr:colOff>95250</xdr:colOff>
      <xdr:row>40</xdr:row>
      <xdr:rowOff>26988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68915</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84772</xdr:rowOff>
    </xdr:from>
    <xdr:to>
      <xdr:col>77</xdr:col>
      <xdr:colOff>95250</xdr:colOff>
      <xdr:row>40</xdr:row>
      <xdr:rowOff>14922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171149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5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108903</xdr:rowOff>
    </xdr:from>
    <xdr:to>
      <xdr:col>73</xdr:col>
      <xdr:colOff>44450</xdr:colOff>
      <xdr:row>40</xdr:row>
      <xdr:rowOff>39053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23830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8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58103</xdr:rowOff>
    </xdr:from>
    <xdr:to>
      <xdr:col>64</xdr:col>
      <xdr:colOff>152400</xdr:colOff>
      <xdr:row>40</xdr:row>
      <xdr:rowOff>159703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144480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00" b="0" i="0" baseline="0">
              <a:solidFill>
                <a:schemeClr val="dk1"/>
              </a:solidFill>
              <a:effectLst/>
              <a:latin typeface="+mn-lt"/>
              <a:ea typeface="+mn-ea"/>
              <a:cs typeface="+mn-cs"/>
            </a:rPr>
            <a:t>　類似団体平均値を大きく上回る数値となっているのは、国の経済・景気対策に沿った道路や下水道の整備など公共事業の実施や、地形的要因により類似団体より多く整備された教育施設の維持修繕のため発行した地方債により、公債費に係る将来負担が大きくなっていることが要因である。令和</a:t>
          </a:r>
          <a:r>
            <a:rPr lang="en-US" altLang="ja-JP" sz="1000" b="0" i="0" baseline="0">
              <a:solidFill>
                <a:schemeClr val="dk1"/>
              </a:solidFill>
              <a:effectLst/>
              <a:latin typeface="+mn-lt"/>
              <a:ea typeface="+mn-ea"/>
              <a:cs typeface="+mn-cs"/>
            </a:rPr>
            <a:t>5</a:t>
          </a:r>
          <a:r>
            <a:rPr lang="ja-JP" altLang="ja-JP" sz="1000" b="0" i="0" baseline="0">
              <a:solidFill>
                <a:schemeClr val="dk1"/>
              </a:solidFill>
              <a:effectLst/>
              <a:latin typeface="+mn-lt"/>
              <a:ea typeface="+mn-ea"/>
              <a:cs typeface="+mn-cs"/>
            </a:rPr>
            <a:t>年度は</a:t>
          </a:r>
          <a:r>
            <a:rPr lang="en-US" altLang="ja-JP" sz="1000" b="0" i="0" baseline="0">
              <a:solidFill>
                <a:schemeClr val="dk1"/>
              </a:solidFill>
              <a:effectLst/>
              <a:latin typeface="+mn-lt"/>
              <a:ea typeface="+mn-ea"/>
              <a:cs typeface="+mn-cs"/>
            </a:rPr>
            <a:t>7</a:t>
          </a:r>
          <a:r>
            <a:rPr lang="ja-JP" altLang="en-US" sz="1000" b="0" i="0" baseline="0">
              <a:solidFill>
                <a:schemeClr val="dk1"/>
              </a:solidFill>
              <a:effectLst/>
              <a:latin typeface="+mn-lt"/>
              <a:ea typeface="+mn-ea"/>
              <a:cs typeface="+mn-cs"/>
            </a:rPr>
            <a:t>月豪雨に伴う単独災害復旧事業やサンライフ津幡長寿命化改修事業等</a:t>
          </a:r>
          <a:r>
            <a:rPr lang="ja-JP" altLang="ja-JP" sz="1000" b="0" i="0" baseline="0">
              <a:solidFill>
                <a:schemeClr val="dk1"/>
              </a:solidFill>
              <a:effectLst/>
              <a:latin typeface="+mn-lt"/>
              <a:ea typeface="+mn-ea"/>
              <a:cs typeface="+mn-cs"/>
            </a:rPr>
            <a:t>により元金償還額を上回る地方債発行額となったため、地方債残高が増加し、比率も上昇した。今後も、地方債発行を伴う大型事業</a:t>
          </a:r>
          <a:r>
            <a:rPr lang="ja-JP" altLang="en-US" sz="1000" b="0" i="0" baseline="0">
              <a:solidFill>
                <a:schemeClr val="dk1"/>
              </a:solidFill>
              <a:effectLst/>
              <a:latin typeface="+mn-lt"/>
              <a:ea typeface="+mn-ea"/>
              <a:cs typeface="+mn-cs"/>
            </a:rPr>
            <a:t>や能登半島地震等に伴う災害復旧事業</a:t>
          </a:r>
          <a:r>
            <a:rPr lang="ja-JP" altLang="ja-JP" sz="1000" b="0" i="0" baseline="0">
              <a:solidFill>
                <a:schemeClr val="dk1"/>
              </a:solidFill>
              <a:effectLst/>
              <a:latin typeface="+mn-lt"/>
              <a:ea typeface="+mn-ea"/>
              <a:cs typeface="+mn-cs"/>
            </a:rPr>
            <a:t>が控え、一時的に指標の悪化が予想されるが、基準値内を堅持できる見込みであり、より一層の事業実施の適正化を図り、健全な財政運営に努める。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69366</xdr:rowOff>
    </xdr:from>
    <xdr:to>
      <xdr:col>81</xdr:col>
      <xdr:colOff>44450</xdr:colOff>
      <xdr:row>18</xdr:row>
      <xdr:rowOff>118775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3155466"/>
          <a:ext cx="8382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107527</xdr:rowOff>
    </xdr:from>
    <xdr:to>
      <xdr:col>77</xdr:col>
      <xdr:colOff>44450</xdr:colOff>
      <xdr:row>18</xdr:row>
      <xdr:rowOff>69366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3022177"/>
          <a:ext cx="8890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107527</xdr:rowOff>
    </xdr:from>
    <xdr:to>
      <xdr:col>72</xdr:col>
      <xdr:colOff>203200</xdr:colOff>
      <xdr:row>18</xdr:row>
      <xdr:rowOff>95794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022177"/>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71664</xdr:rowOff>
    </xdr:from>
    <xdr:to>
      <xdr:col>68</xdr:col>
      <xdr:colOff>152400</xdr:colOff>
      <xdr:row>18</xdr:row>
      <xdr:rowOff>95794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315776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67975</xdr:rowOff>
    </xdr:from>
    <xdr:to>
      <xdr:col>81</xdr:col>
      <xdr:colOff>95250</xdr:colOff>
      <xdr:row>18</xdr:row>
      <xdr:rowOff>169575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1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40052</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12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18566</xdr:rowOff>
    </xdr:from>
    <xdr:to>
      <xdr:col>77</xdr:col>
      <xdr:colOff>95250</xdr:colOff>
      <xdr:row>18</xdr:row>
      <xdr:rowOff>120166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104943</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19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56727</xdr:rowOff>
    </xdr:from>
    <xdr:to>
      <xdr:col>73</xdr:col>
      <xdr:colOff>44450</xdr:colOff>
      <xdr:row>17</xdr:row>
      <xdr:rowOff>158327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143104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05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44994</xdr:rowOff>
    </xdr:from>
    <xdr:to>
      <xdr:col>68</xdr:col>
      <xdr:colOff>203200</xdr:colOff>
      <xdr:row>18</xdr:row>
      <xdr:rowOff>146594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1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131371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21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20864</xdr:rowOff>
    </xdr:from>
    <xdr:to>
      <xdr:col>64</xdr:col>
      <xdr:colOff>152400</xdr:colOff>
      <xdr:row>18</xdr:row>
      <xdr:rowOff>122464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1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107241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19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
37,085
110.59
17,354,192
16,834,257
339,593
8,890,308
17,491,263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年度は、前年度比</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％上昇の</a:t>
          </a:r>
          <a:r>
            <a:rPr lang="en-US" altLang="ja-JP" sz="1100" b="0" i="0" baseline="0">
              <a:solidFill>
                <a:schemeClr val="dk1"/>
              </a:solidFill>
              <a:effectLst/>
              <a:latin typeface="+mn-lt"/>
              <a:ea typeface="+mn-ea"/>
              <a:cs typeface="+mn-cs"/>
            </a:rPr>
            <a:t>24.6</a:t>
          </a:r>
          <a:r>
            <a:rPr lang="ja-JP" altLang="ja-JP" sz="1100" b="0" i="0" baseline="0">
              <a:solidFill>
                <a:schemeClr val="dk1"/>
              </a:solidFill>
              <a:effectLst/>
              <a:latin typeface="+mn-lt"/>
              <a:ea typeface="+mn-ea"/>
              <a:cs typeface="+mn-cs"/>
            </a:rPr>
            <a:t>％となり、類似団体平均値を上回る数値となった。</a:t>
          </a:r>
          <a:r>
            <a:rPr lang="ja-JP" altLang="en-US" sz="1100" b="0" i="0" baseline="0">
              <a:solidFill>
                <a:schemeClr val="dk1"/>
              </a:solidFill>
              <a:effectLst/>
              <a:latin typeface="+mn-lt"/>
              <a:ea typeface="+mn-ea"/>
              <a:cs typeface="+mn-cs"/>
            </a:rPr>
            <a:t>主な</a:t>
          </a:r>
          <a:r>
            <a:rPr lang="ja-JP" altLang="ja-JP" sz="1100" b="0" i="0" baseline="0">
              <a:solidFill>
                <a:schemeClr val="dk1"/>
              </a:solidFill>
              <a:effectLst/>
              <a:latin typeface="+mn-lt"/>
              <a:ea typeface="+mn-ea"/>
              <a:cs typeface="+mn-cs"/>
            </a:rPr>
            <a:t>増要因としては、</a:t>
          </a:r>
          <a:r>
            <a:rPr lang="ja-JP" altLang="en-US" sz="1100" b="0" i="0" baseline="0">
              <a:solidFill>
                <a:schemeClr val="dk1"/>
              </a:solidFill>
              <a:effectLst/>
              <a:latin typeface="+mn-lt"/>
              <a:ea typeface="+mn-ea"/>
              <a:cs typeface="+mn-cs"/>
            </a:rPr>
            <a:t>会計年度任用職員に係る共済費負担金の平年化や、期末勤勉手当の支給割合変更等に伴う一般職人件費の増等があげられる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当町の</a:t>
          </a:r>
          <a:r>
            <a:rPr lang="ja-JP" altLang="ja-JP" sz="1100" b="0" i="0" baseline="0">
              <a:solidFill>
                <a:schemeClr val="dk1"/>
              </a:solidFill>
              <a:effectLst/>
              <a:latin typeface="+mn-lt"/>
              <a:ea typeface="+mn-ea"/>
              <a:cs typeface="+mn-cs"/>
            </a:rPr>
            <a:t>人口は横ばいで推移しており、住民ニーズの多様化により業務拡大傾向にあるため、これ以上の職員の削減は難しいのが現状である。今後も給与及び職員数の適正化に取り組み、人件費の抑制に努める。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74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3976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900" b="0" i="0" baseline="0">
              <a:solidFill>
                <a:schemeClr val="dk1"/>
              </a:solidFill>
              <a:effectLst/>
              <a:latin typeface="+mn-lt"/>
              <a:ea typeface="+mn-ea"/>
              <a:cs typeface="+mn-cs"/>
            </a:rPr>
            <a:t>　山間部に集落が点在するという地形的要因により、公立小学校・保育園の施設数が多いため、施設の維持管理費が大きくならざるを得ないにも関わらず、類似団体平均値と比較して</a:t>
          </a:r>
          <a:r>
            <a:rPr lang="en-US" altLang="ja-JP" sz="900" b="0" i="0" baseline="0">
              <a:solidFill>
                <a:schemeClr val="dk1"/>
              </a:solidFill>
              <a:effectLst/>
              <a:latin typeface="+mn-lt"/>
              <a:ea typeface="+mn-ea"/>
              <a:cs typeface="+mn-cs"/>
            </a:rPr>
            <a:t>3.3</a:t>
          </a:r>
          <a:r>
            <a:rPr lang="ja-JP" altLang="ja-JP" sz="900" b="0" i="0" baseline="0">
              <a:solidFill>
                <a:schemeClr val="dk1"/>
              </a:solidFill>
              <a:effectLst/>
              <a:latin typeface="+mn-lt"/>
              <a:ea typeface="+mn-ea"/>
              <a:cs typeface="+mn-cs"/>
            </a:rPr>
            <a:t>％低い</a:t>
          </a:r>
          <a:r>
            <a:rPr lang="en-US" altLang="ja-JP" sz="900" b="0" i="0" baseline="0">
              <a:solidFill>
                <a:schemeClr val="dk1"/>
              </a:solidFill>
              <a:effectLst/>
              <a:latin typeface="+mn-lt"/>
              <a:ea typeface="+mn-ea"/>
              <a:cs typeface="+mn-cs"/>
            </a:rPr>
            <a:t>14.0</a:t>
          </a:r>
          <a:r>
            <a:rPr lang="ja-JP" altLang="ja-JP" sz="900" b="0" i="0" baseline="0">
              <a:solidFill>
                <a:schemeClr val="dk1"/>
              </a:solidFill>
              <a:effectLst/>
              <a:latin typeface="+mn-lt"/>
              <a:ea typeface="+mn-ea"/>
              <a:cs typeface="+mn-cs"/>
            </a:rPr>
            <a:t>％となっている。これは、予算編成時における物件費の徹底した抑制に加え、執行においても消耗品の一括管理や備品・公用車の共有化、シルバー人材センターへの業務委託などにより、経費の削減に努めていることが要因であると考えられる。なお、令和</a:t>
          </a:r>
          <a:r>
            <a:rPr lang="en-US" altLang="ja-JP" sz="900" b="0" i="0" baseline="0">
              <a:solidFill>
                <a:schemeClr val="dk1"/>
              </a:solidFill>
              <a:effectLst/>
              <a:latin typeface="+mn-lt"/>
              <a:ea typeface="+mn-ea"/>
              <a:cs typeface="+mn-cs"/>
            </a:rPr>
            <a:t>5</a:t>
          </a:r>
          <a:r>
            <a:rPr lang="ja-JP" altLang="ja-JP" sz="900" b="0" i="0" baseline="0">
              <a:solidFill>
                <a:schemeClr val="dk1"/>
              </a:solidFill>
              <a:effectLst/>
              <a:latin typeface="+mn-lt"/>
              <a:ea typeface="+mn-ea"/>
              <a:cs typeface="+mn-cs"/>
            </a:rPr>
            <a:t>年度は、</a:t>
          </a:r>
          <a:r>
            <a:rPr lang="ja-JP" altLang="en-US" sz="900" b="0" i="0" baseline="0">
              <a:solidFill>
                <a:schemeClr val="dk1"/>
              </a:solidFill>
              <a:effectLst/>
              <a:latin typeface="+mn-lt"/>
              <a:ea typeface="+mn-ea"/>
              <a:cs typeface="+mn-cs"/>
            </a:rPr>
            <a:t>新規施設等の維持管理費の</a:t>
          </a:r>
          <a:r>
            <a:rPr lang="ja-JP" altLang="ja-JP" sz="900" b="0" i="0" baseline="0">
              <a:solidFill>
                <a:schemeClr val="dk1"/>
              </a:solidFill>
              <a:effectLst/>
              <a:latin typeface="+mn-lt"/>
              <a:ea typeface="+mn-ea"/>
              <a:cs typeface="+mn-cs"/>
            </a:rPr>
            <a:t>増等により数値が上昇した。</a:t>
          </a:r>
          <a:r>
            <a:rPr lang="ja-JP" altLang="ja-JP" sz="900">
              <a:solidFill>
                <a:schemeClr val="dk1"/>
              </a:solidFill>
              <a:effectLst/>
              <a:latin typeface="+mn-lt"/>
              <a:ea typeface="+mn-ea"/>
              <a:cs typeface="+mn-cs"/>
            </a:rPr>
            <a:t>近年の物価高等により削減が難しくなっているが、</a:t>
          </a:r>
          <a:r>
            <a:rPr lang="ja-JP" altLang="ja-JP" sz="900" b="0" i="0" baseline="0">
              <a:solidFill>
                <a:schemeClr val="dk1"/>
              </a:solidFill>
              <a:effectLst/>
              <a:latin typeface="+mn-lt"/>
              <a:ea typeface="+mn-ea"/>
              <a:cs typeface="+mn-cs"/>
            </a:rPr>
            <a:t>今後も施設の統合や民営化などの検討を行いながら引き続き物件費の抑制に努める。</a:t>
          </a:r>
          <a:endParaRPr lang="ja-JP" altLang="ja-JP" sz="105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358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153670</xdr:rowOff>
    </xdr:from>
    <xdr:to>
      <xdr:col>78</xdr:col>
      <xdr:colOff>69850</xdr:colOff>
      <xdr:row>14</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82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138430</xdr:rowOff>
    </xdr:from>
    <xdr:to>
      <xdr:col>73</xdr:col>
      <xdr:colOff>180975</xdr:colOff>
      <xdr:row>13</xdr:row>
      <xdr:rowOff>153670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6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138430</xdr:rowOff>
    </xdr:from>
    <xdr:to>
      <xdr:col>69</xdr:col>
      <xdr:colOff>92075</xdr:colOff>
      <xdr:row>14</xdr:row>
      <xdr:rowOff>27940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67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102870</xdr:rowOff>
    </xdr:from>
    <xdr:to>
      <xdr:col>74</xdr:col>
      <xdr:colOff>31750</xdr:colOff>
      <xdr:row>14</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43197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87630</xdr:rowOff>
    </xdr:from>
    <xdr:to>
      <xdr:col>69</xdr:col>
      <xdr:colOff>142875</xdr:colOff>
      <xdr:row>14</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148590</xdr:rowOff>
    </xdr:from>
    <xdr:to>
      <xdr:col>65</xdr:col>
      <xdr:colOff>53975</xdr:colOff>
      <xdr:row>14</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88917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年度は、前年度比</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％上昇の</a:t>
          </a:r>
          <a:r>
            <a:rPr lang="en-US" altLang="ja-JP" sz="1100" b="0" i="0" baseline="0">
              <a:solidFill>
                <a:schemeClr val="dk1"/>
              </a:solidFill>
              <a:effectLst/>
              <a:latin typeface="+mn-lt"/>
              <a:ea typeface="+mn-ea"/>
              <a:cs typeface="+mn-cs"/>
            </a:rPr>
            <a:t>10.5</a:t>
          </a:r>
          <a:r>
            <a:rPr lang="ja-JP" altLang="ja-JP" sz="1100" b="0" i="0" baseline="0">
              <a:solidFill>
                <a:schemeClr val="dk1"/>
              </a:solidFill>
              <a:effectLst/>
              <a:latin typeface="+mn-lt"/>
              <a:ea typeface="+mn-ea"/>
              <a:cs typeface="+mn-cs"/>
            </a:rPr>
            <a:t>％となり、類似団体平均値を上回る値となった。</a:t>
          </a:r>
          <a:r>
            <a:rPr lang="ja-JP" altLang="en-US" sz="1100" b="0" i="0" baseline="0">
              <a:solidFill>
                <a:schemeClr val="dk1"/>
              </a:solidFill>
              <a:effectLst/>
              <a:latin typeface="+mn-lt"/>
              <a:ea typeface="+mn-ea"/>
              <a:cs typeface="+mn-cs"/>
            </a:rPr>
            <a:t>主な増要因としては、自己負担額の無償化による子ども医療給付費の増や</a:t>
          </a:r>
          <a:r>
            <a:rPr lang="ja-JP" altLang="ja-JP" sz="1100" b="0" i="0" baseline="0">
              <a:solidFill>
                <a:schemeClr val="dk1"/>
              </a:solidFill>
              <a:effectLst/>
              <a:latin typeface="+mn-lt"/>
              <a:ea typeface="+mn-ea"/>
              <a:cs typeface="+mn-cs"/>
            </a:rPr>
            <a:t>町内私立認定こども園</a:t>
          </a:r>
          <a:r>
            <a:rPr lang="ja-JP" altLang="en-US" sz="1100" b="0" i="0" baseline="0">
              <a:solidFill>
                <a:schemeClr val="dk1"/>
              </a:solidFill>
              <a:effectLst/>
              <a:latin typeface="+mn-lt"/>
              <a:ea typeface="+mn-ea"/>
              <a:cs typeface="+mn-cs"/>
            </a:rPr>
            <a:t>の在籍園児数増等に</a:t>
          </a:r>
          <a:r>
            <a:rPr lang="ja-JP" altLang="ja-JP" sz="1100" b="0" i="0" baseline="0">
              <a:solidFill>
                <a:schemeClr val="dk1"/>
              </a:solidFill>
              <a:effectLst/>
              <a:latin typeface="+mn-lt"/>
              <a:ea typeface="+mn-ea"/>
              <a:cs typeface="+mn-cs"/>
            </a:rPr>
            <a:t>よる</a:t>
          </a:r>
          <a:r>
            <a:rPr lang="ja-JP" altLang="en-US" sz="1100" b="0" i="0" baseline="0">
              <a:solidFill>
                <a:schemeClr val="dk1"/>
              </a:solidFill>
              <a:effectLst/>
              <a:latin typeface="+mn-lt"/>
              <a:ea typeface="+mn-ea"/>
              <a:cs typeface="+mn-cs"/>
            </a:rPr>
            <a:t>施設給付</a:t>
          </a:r>
          <a:r>
            <a:rPr lang="ja-JP" altLang="ja-JP" sz="1100" b="0" i="0" baseline="0">
              <a:solidFill>
                <a:schemeClr val="dk1"/>
              </a:solidFill>
              <a:effectLst/>
              <a:latin typeface="+mn-lt"/>
              <a:ea typeface="+mn-ea"/>
              <a:cs typeface="+mn-cs"/>
            </a:rPr>
            <a:t>費の増</a:t>
          </a:r>
          <a:r>
            <a:rPr lang="ja-JP" altLang="en-US" sz="1100" b="0" i="0" baseline="0">
              <a:solidFill>
                <a:schemeClr val="dk1"/>
              </a:solidFill>
              <a:effectLst/>
              <a:latin typeface="+mn-lt"/>
              <a:ea typeface="+mn-ea"/>
              <a:cs typeface="+mn-cs"/>
            </a:rPr>
            <a:t>等があげられる。</a:t>
          </a:r>
          <a:r>
            <a:rPr lang="ja-JP" altLang="ja-JP" sz="1100" b="0" i="0" baseline="0">
              <a:solidFill>
                <a:schemeClr val="dk1"/>
              </a:solidFill>
              <a:effectLst/>
              <a:latin typeface="+mn-lt"/>
              <a:ea typeface="+mn-ea"/>
              <a:cs typeface="+mn-cs"/>
            </a:rPr>
            <a:t>今後も町単独扶助費の見直しも視野に入れ、適正な扶助費の執行に努める。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554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56</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57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26307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79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61884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類似団体よりも比率が低い理由として、下水道事業の法適化により運営負担金が補助費等に計上されていることや、国民健康保険特別会計に対する基準外繰出がないことがあげられる。令和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年度は前年度比</a:t>
          </a:r>
          <a:r>
            <a:rPr lang="ja-JP" altLang="en-US" sz="1100" b="0" i="0" baseline="0">
              <a:solidFill>
                <a:schemeClr val="dk1"/>
              </a:solidFill>
              <a:effectLst/>
              <a:latin typeface="+mn-lt"/>
              <a:ea typeface="+mn-ea"/>
              <a:cs typeface="+mn-cs"/>
            </a:rPr>
            <a:t>同率の</a:t>
          </a:r>
          <a:r>
            <a:rPr lang="en-US" altLang="ja-JP" sz="1100" b="0" i="0" baseline="0">
              <a:solidFill>
                <a:schemeClr val="dk1"/>
              </a:solidFill>
              <a:effectLst/>
              <a:latin typeface="+mn-lt"/>
              <a:ea typeface="+mn-ea"/>
              <a:cs typeface="+mn-cs"/>
            </a:rPr>
            <a:t>10.7</a:t>
          </a:r>
          <a:r>
            <a:rPr lang="ja-JP" altLang="ja-JP" sz="1100" b="0" i="0" baseline="0">
              <a:solidFill>
                <a:schemeClr val="dk1"/>
              </a:solidFill>
              <a:effectLst/>
              <a:latin typeface="+mn-lt"/>
              <a:ea typeface="+mn-ea"/>
              <a:cs typeface="+mn-cs"/>
            </a:rPr>
            <a:t>％となった。各特別会計については、今後も適正な料金設定等の検討を行い、普通会計の負担軽減を図っていく。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3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170543</xdr:rowOff>
    </xdr:from>
    <xdr:to>
      <xdr:col>78</xdr:col>
      <xdr:colOff>69850</xdr:colOff>
      <xdr:row>55</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288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170543</xdr:rowOff>
    </xdr:from>
    <xdr:to>
      <xdr:col>73</xdr:col>
      <xdr:colOff>180975</xdr:colOff>
      <xdr:row>55</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28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55</xdr:row>
      <xdr:rowOff>75293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119743</xdr:rowOff>
    </xdr:from>
    <xdr:to>
      <xdr:col>74</xdr:col>
      <xdr:colOff>31750</xdr:colOff>
      <xdr:row>55</xdr:row>
      <xdr:rowOff>49893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60070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24493</xdr:rowOff>
    </xdr:from>
    <xdr:to>
      <xdr:col>65</xdr:col>
      <xdr:colOff>53975</xdr:colOff>
      <xdr:row>55</xdr:row>
      <xdr:rowOff>126093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136270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900" b="0" i="0" baseline="0">
              <a:solidFill>
                <a:schemeClr val="dk1"/>
              </a:solidFill>
              <a:effectLst/>
              <a:latin typeface="+mn-lt"/>
              <a:ea typeface="+mn-ea"/>
              <a:cs typeface="+mn-cs"/>
            </a:rPr>
            <a:t>　令和</a:t>
          </a:r>
          <a:r>
            <a:rPr lang="en-US" altLang="ja-JP" sz="900" b="0" i="0" baseline="0">
              <a:solidFill>
                <a:schemeClr val="dk1"/>
              </a:solidFill>
              <a:effectLst/>
              <a:latin typeface="+mn-lt"/>
              <a:ea typeface="+mn-ea"/>
              <a:cs typeface="+mn-cs"/>
            </a:rPr>
            <a:t>5</a:t>
          </a:r>
          <a:r>
            <a:rPr lang="ja-JP" altLang="ja-JP" sz="900" b="0" i="0" baseline="0">
              <a:solidFill>
                <a:schemeClr val="dk1"/>
              </a:solidFill>
              <a:effectLst/>
              <a:latin typeface="+mn-lt"/>
              <a:ea typeface="+mn-ea"/>
              <a:cs typeface="+mn-cs"/>
            </a:rPr>
            <a:t>年度は、前年度比</a:t>
          </a:r>
          <a:r>
            <a:rPr lang="en-US" altLang="ja-JP" sz="900" b="0" i="0" baseline="0">
              <a:solidFill>
                <a:schemeClr val="dk1"/>
              </a:solidFill>
              <a:effectLst/>
              <a:latin typeface="+mn-lt"/>
              <a:ea typeface="+mn-ea"/>
              <a:cs typeface="+mn-cs"/>
            </a:rPr>
            <a:t>1.4</a:t>
          </a:r>
          <a:r>
            <a:rPr lang="ja-JP" altLang="ja-JP" sz="900" b="0" i="0" baseline="0">
              <a:solidFill>
                <a:schemeClr val="dk1"/>
              </a:solidFill>
              <a:effectLst/>
              <a:latin typeface="+mn-lt"/>
              <a:ea typeface="+mn-ea"/>
              <a:cs typeface="+mn-cs"/>
            </a:rPr>
            <a:t>％低下の</a:t>
          </a:r>
          <a:r>
            <a:rPr lang="en-US" altLang="ja-JP" sz="900" b="0" i="0" baseline="0">
              <a:solidFill>
                <a:schemeClr val="dk1"/>
              </a:solidFill>
              <a:effectLst/>
              <a:latin typeface="+mn-lt"/>
              <a:ea typeface="+mn-ea"/>
              <a:cs typeface="+mn-cs"/>
            </a:rPr>
            <a:t>12.7</a:t>
          </a:r>
          <a:r>
            <a:rPr lang="ja-JP" altLang="ja-JP" sz="900" b="0" i="0" baseline="0">
              <a:solidFill>
                <a:schemeClr val="dk1"/>
              </a:solidFill>
              <a:effectLst/>
              <a:latin typeface="+mn-lt"/>
              <a:ea typeface="+mn-ea"/>
              <a:cs typeface="+mn-cs"/>
            </a:rPr>
            <a:t>％となった。</a:t>
          </a:r>
          <a:r>
            <a:rPr lang="ja-JP" altLang="en-US" sz="900" b="0" i="0" baseline="0">
              <a:solidFill>
                <a:schemeClr val="dk1"/>
              </a:solidFill>
              <a:effectLst/>
              <a:latin typeface="+mn-lt"/>
              <a:ea typeface="+mn-ea"/>
              <a:cs typeface="+mn-cs"/>
            </a:rPr>
            <a:t>下水道事業に対する負担金・補助金が多額であることや、自治体病院を設置していることに伴う病院事業に対する負担金・補助金により</a:t>
          </a:r>
          <a:r>
            <a:rPr lang="ja-JP" altLang="ja-JP" sz="900" b="0" i="0" baseline="0">
              <a:solidFill>
                <a:schemeClr val="dk1"/>
              </a:solidFill>
              <a:effectLst/>
              <a:latin typeface="+mn-lt"/>
              <a:ea typeface="+mn-ea"/>
              <a:cs typeface="+mn-cs"/>
            </a:rPr>
            <a:t>類似団体平均値</a:t>
          </a:r>
          <a:r>
            <a:rPr lang="ja-JP" altLang="en-US" sz="900" b="0" i="0" baseline="0">
              <a:solidFill>
                <a:schemeClr val="dk1"/>
              </a:solidFill>
              <a:effectLst/>
              <a:latin typeface="+mn-lt"/>
              <a:ea typeface="+mn-ea"/>
              <a:cs typeface="+mn-cs"/>
            </a:rPr>
            <a:t>を上回る</a:t>
          </a:r>
          <a:r>
            <a:rPr lang="ja-JP" altLang="ja-JP" sz="900" b="0" i="0" baseline="0">
              <a:solidFill>
                <a:schemeClr val="dk1"/>
              </a:solidFill>
              <a:effectLst/>
              <a:latin typeface="+mn-lt"/>
              <a:ea typeface="+mn-ea"/>
              <a:cs typeface="+mn-cs"/>
            </a:rPr>
            <a:t>数値</a:t>
          </a:r>
          <a:r>
            <a:rPr lang="ja-JP" altLang="en-US" sz="900" b="0" i="0" baseline="0">
              <a:solidFill>
                <a:schemeClr val="dk1"/>
              </a:solidFill>
              <a:effectLst/>
              <a:latin typeface="+mn-lt"/>
              <a:ea typeface="+mn-ea"/>
              <a:cs typeface="+mn-cs"/>
            </a:rPr>
            <a:t>が続いていたが、令和</a:t>
          </a:r>
          <a:r>
            <a:rPr lang="en-US" altLang="ja-JP" sz="900" b="0" i="0" baseline="0">
              <a:solidFill>
                <a:schemeClr val="dk1"/>
              </a:solidFill>
              <a:effectLst/>
              <a:latin typeface="+mn-lt"/>
              <a:ea typeface="+mn-ea"/>
              <a:cs typeface="+mn-cs"/>
            </a:rPr>
            <a:t>5</a:t>
          </a:r>
          <a:r>
            <a:rPr lang="ja-JP" altLang="en-US" sz="900" b="0" i="0" baseline="0">
              <a:solidFill>
                <a:schemeClr val="dk1"/>
              </a:solidFill>
              <a:effectLst/>
              <a:latin typeface="+mn-lt"/>
              <a:ea typeface="+mn-ea"/>
              <a:cs typeface="+mn-cs"/>
            </a:rPr>
            <a:t>年度は下回る数値となった。</a:t>
          </a:r>
          <a:r>
            <a:rPr lang="ja-JP" altLang="ja-JP" sz="900" b="0" i="0" baseline="0">
              <a:solidFill>
                <a:schemeClr val="dk1"/>
              </a:solidFill>
              <a:effectLst/>
              <a:latin typeface="+mn-lt"/>
              <a:ea typeface="+mn-ea"/>
              <a:cs typeface="+mn-cs"/>
            </a:rPr>
            <a:t>主な</a:t>
          </a:r>
          <a:r>
            <a:rPr lang="ja-JP" altLang="en-US" sz="900" b="0" i="0" baseline="0">
              <a:solidFill>
                <a:schemeClr val="dk1"/>
              </a:solidFill>
              <a:effectLst/>
              <a:latin typeface="+mn-lt"/>
              <a:ea typeface="+mn-ea"/>
              <a:cs typeface="+mn-cs"/>
            </a:rPr>
            <a:t>減</a:t>
          </a:r>
          <a:r>
            <a:rPr lang="ja-JP" altLang="ja-JP" sz="900" b="0" i="0" baseline="0">
              <a:solidFill>
                <a:schemeClr val="dk1"/>
              </a:solidFill>
              <a:effectLst/>
              <a:latin typeface="+mn-lt"/>
              <a:ea typeface="+mn-ea"/>
              <a:cs typeface="+mn-cs"/>
            </a:rPr>
            <a:t>要因としては、</a:t>
          </a:r>
          <a:r>
            <a:rPr lang="ja-JP" altLang="en-US" sz="900" b="0" i="0" baseline="0">
              <a:solidFill>
                <a:schemeClr val="dk1"/>
              </a:solidFill>
              <a:effectLst/>
              <a:latin typeface="+mn-lt"/>
              <a:ea typeface="+mn-ea"/>
              <a:cs typeface="+mn-cs"/>
            </a:rPr>
            <a:t>河北郡市広域事務組合負担金の減</a:t>
          </a:r>
          <a:r>
            <a:rPr lang="ja-JP" altLang="ja-JP" sz="900" b="0" i="0" baseline="0">
              <a:solidFill>
                <a:schemeClr val="dk1"/>
              </a:solidFill>
              <a:effectLst/>
              <a:latin typeface="+mn-lt"/>
              <a:ea typeface="+mn-ea"/>
              <a:cs typeface="+mn-cs"/>
            </a:rPr>
            <a:t>があげられる。毎年度、町単独補助金の見直しを実施しており、令和</a:t>
          </a:r>
          <a:r>
            <a:rPr lang="en-US" altLang="ja-JP" sz="900" b="0" i="0" baseline="0">
              <a:solidFill>
                <a:schemeClr val="dk1"/>
              </a:solidFill>
              <a:effectLst/>
              <a:latin typeface="+mn-lt"/>
              <a:ea typeface="+mn-ea"/>
              <a:cs typeface="+mn-cs"/>
            </a:rPr>
            <a:t>5</a:t>
          </a:r>
          <a:r>
            <a:rPr lang="ja-JP" altLang="ja-JP" sz="900" b="0" i="0" baseline="0">
              <a:solidFill>
                <a:schemeClr val="dk1"/>
              </a:solidFill>
              <a:effectLst/>
              <a:latin typeface="+mn-lt"/>
              <a:ea typeface="+mn-ea"/>
              <a:cs typeface="+mn-cs"/>
            </a:rPr>
            <a:t>年度においても費用対効果の低いと思われる補助金を廃止した。今後も、引き続き町単独補助金の見直しを検討していくことに加え、下水道事業の適切な料金設定を行うなど、補助費等の抑制に努める。</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28702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083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83566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72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120142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272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37</xdr:row>
      <xdr:rowOff>170434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00" b="0" i="0" baseline="0">
              <a:solidFill>
                <a:schemeClr val="dk1"/>
              </a:solidFill>
              <a:effectLst/>
              <a:latin typeface="+mn-lt"/>
              <a:ea typeface="+mn-ea"/>
              <a:cs typeface="+mn-cs"/>
            </a:rPr>
            <a:t>　類似団体平均値を大きく上回る</a:t>
          </a:r>
          <a:r>
            <a:rPr lang="en-US" altLang="ja-JP" sz="1000" b="0" i="0" baseline="0">
              <a:solidFill>
                <a:schemeClr val="dk1"/>
              </a:solidFill>
              <a:effectLst/>
              <a:latin typeface="+mn-lt"/>
              <a:ea typeface="+mn-ea"/>
              <a:cs typeface="+mn-cs"/>
            </a:rPr>
            <a:t>16.4</a:t>
          </a:r>
          <a:r>
            <a:rPr lang="ja-JP" altLang="ja-JP" sz="1000" b="0" i="0" baseline="0">
              <a:solidFill>
                <a:schemeClr val="dk1"/>
              </a:solidFill>
              <a:effectLst/>
              <a:latin typeface="+mn-lt"/>
              <a:ea typeface="+mn-ea"/>
              <a:cs typeface="+mn-cs"/>
            </a:rPr>
            <a:t>％となっており、本町の経常収支比率の推移は公債費による影響が非常に大きいと言える。国の経済・景気対策に呼応した積極的な公共事業の実施に加え、地形的条件による公共施設数の多さや地盤の悪さに起因する高い工事単価等が町債残高の上昇につながっている。平成</a:t>
          </a:r>
          <a:r>
            <a:rPr lang="en-US" altLang="ja-JP" sz="1000" b="0" i="0" baseline="0">
              <a:solidFill>
                <a:schemeClr val="dk1"/>
              </a:solidFill>
              <a:effectLst/>
              <a:latin typeface="+mn-lt"/>
              <a:ea typeface="+mn-ea"/>
              <a:cs typeface="+mn-cs"/>
            </a:rPr>
            <a:t>15</a:t>
          </a:r>
          <a:r>
            <a:rPr lang="ja-JP" altLang="ja-JP" sz="1000" b="0" i="0" baseline="0">
              <a:solidFill>
                <a:schemeClr val="dk1"/>
              </a:solidFill>
              <a:effectLst/>
              <a:latin typeface="+mn-lt"/>
              <a:ea typeface="+mn-ea"/>
              <a:cs typeface="+mn-cs"/>
            </a:rPr>
            <a:t>年度以降、地方債の新規発行は厳しく抑制していたことで数値は改善傾向にあるが、</a:t>
          </a:r>
          <a:r>
            <a:rPr lang="ja-JP" altLang="en-US" sz="1000" b="0" i="0" baseline="0">
              <a:solidFill>
                <a:schemeClr val="dk1"/>
              </a:solidFill>
              <a:effectLst/>
              <a:latin typeface="+mn-lt"/>
              <a:ea typeface="+mn-ea"/>
              <a:cs typeface="+mn-cs"/>
            </a:rPr>
            <a:t>近年の</a:t>
          </a:r>
          <a:r>
            <a:rPr lang="ja-JP" altLang="ja-JP" sz="1000" b="0" i="0" baseline="0">
              <a:solidFill>
                <a:schemeClr val="dk1"/>
              </a:solidFill>
              <a:effectLst/>
              <a:latin typeface="+mn-lt"/>
              <a:ea typeface="+mn-ea"/>
              <a:cs typeface="+mn-cs"/>
            </a:rPr>
            <a:t>大型事業</a:t>
          </a:r>
          <a:r>
            <a:rPr lang="ja-JP" altLang="en-US" sz="1000" b="0" i="0" baseline="0">
              <a:solidFill>
                <a:schemeClr val="dk1"/>
              </a:solidFill>
              <a:effectLst/>
              <a:latin typeface="+mn-lt"/>
              <a:ea typeface="+mn-ea"/>
              <a:cs typeface="+mn-cs"/>
            </a:rPr>
            <a:t>や</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令和</a:t>
          </a:r>
          <a:r>
            <a:rPr lang="en-US" altLang="ja-JP" sz="1000" b="0" i="0" baseline="0">
              <a:solidFill>
                <a:schemeClr val="dk1"/>
              </a:solidFill>
              <a:effectLst/>
              <a:latin typeface="+mn-lt"/>
              <a:ea typeface="+mn-ea"/>
              <a:cs typeface="+mn-cs"/>
            </a:rPr>
            <a:t>5</a:t>
          </a:r>
          <a:r>
            <a:rPr lang="ja-JP" altLang="en-US" sz="1000" b="0" i="0" baseline="0">
              <a:solidFill>
                <a:schemeClr val="dk1"/>
              </a:solidFill>
              <a:effectLst/>
              <a:latin typeface="+mn-lt"/>
              <a:ea typeface="+mn-ea"/>
              <a:cs typeface="+mn-cs"/>
            </a:rPr>
            <a:t>年</a:t>
          </a:r>
          <a:r>
            <a:rPr lang="en-US" altLang="ja-JP" sz="1000" b="0" i="0" baseline="0">
              <a:solidFill>
                <a:schemeClr val="dk1"/>
              </a:solidFill>
              <a:effectLst/>
              <a:latin typeface="+mn-lt"/>
              <a:ea typeface="+mn-ea"/>
              <a:cs typeface="+mn-cs"/>
            </a:rPr>
            <a:t>7</a:t>
          </a:r>
          <a:r>
            <a:rPr lang="ja-JP" altLang="en-US" sz="1000" b="0" i="0" baseline="0">
              <a:solidFill>
                <a:schemeClr val="dk1"/>
              </a:solidFill>
              <a:effectLst/>
              <a:latin typeface="+mn-lt"/>
              <a:ea typeface="+mn-ea"/>
              <a:cs typeface="+mn-cs"/>
            </a:rPr>
            <a:t>月豪雨や能登半島地震等の災害復旧事業により</a:t>
          </a:r>
          <a:r>
            <a:rPr lang="ja-JP" altLang="ja-JP" sz="1000" b="0" i="0" baseline="0">
              <a:solidFill>
                <a:schemeClr val="dk1"/>
              </a:solidFill>
              <a:effectLst/>
              <a:latin typeface="+mn-lt"/>
              <a:ea typeface="+mn-ea"/>
              <a:cs typeface="+mn-cs"/>
            </a:rPr>
            <a:t>増加が見込まれるため、これ以上の増加とならないよう努める。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133858</xdr:rowOff>
    </xdr:from>
    <xdr:to>
      <xdr:col>24</xdr:col>
      <xdr:colOff>25400</xdr:colOff>
      <xdr:row>77</xdr:row>
      <xdr:rowOff>165863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3550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77</xdr:row>
      <xdr:rowOff>165863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537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78</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537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131572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08661"/>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55135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115063</xdr:rowOff>
    </xdr:from>
    <xdr:to>
      <xdr:col>20</xdr:col>
      <xdr:colOff>38100</xdr:colOff>
      <xdr:row>78</xdr:row>
      <xdr:rowOff>45213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29990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80772</xdr:rowOff>
    </xdr:from>
    <xdr:to>
      <xdr:col>6</xdr:col>
      <xdr:colOff>171450</xdr:colOff>
      <xdr:row>79</xdr:row>
      <xdr:rowOff>10922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167149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年度は、それぞれの性質別で増減はあったものの、前年度比</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％上昇の</a:t>
          </a:r>
          <a:r>
            <a:rPr lang="en-US" altLang="ja-JP" sz="1100" b="0" i="0" baseline="0">
              <a:solidFill>
                <a:schemeClr val="dk1"/>
              </a:solidFill>
              <a:effectLst/>
              <a:latin typeface="+mn-lt"/>
              <a:ea typeface="+mn-ea"/>
              <a:cs typeface="+mn-cs"/>
            </a:rPr>
            <a:t>72.5</a:t>
          </a:r>
          <a:r>
            <a:rPr lang="ja-JP" altLang="ja-JP" sz="1100" b="0" i="0" baseline="0">
              <a:solidFill>
                <a:schemeClr val="dk1"/>
              </a:solidFill>
              <a:effectLst/>
              <a:latin typeface="+mn-lt"/>
              <a:ea typeface="+mn-ea"/>
              <a:cs typeface="+mn-cs"/>
            </a:rPr>
            <a:t>％となった。類似団体平均値との比較では</a:t>
          </a:r>
          <a:r>
            <a:rPr lang="en-US" altLang="ja-JP" sz="1100" b="0" i="0" baseline="0">
              <a:solidFill>
                <a:schemeClr val="dk1"/>
              </a:solidFill>
              <a:effectLst/>
              <a:latin typeface="+mn-lt"/>
              <a:ea typeface="+mn-ea"/>
              <a:cs typeface="+mn-cs"/>
            </a:rPr>
            <a:t>5.5</a:t>
          </a:r>
          <a:r>
            <a:rPr lang="ja-JP" altLang="ja-JP" sz="1100" b="0" i="0" baseline="0">
              <a:solidFill>
                <a:schemeClr val="dk1"/>
              </a:solidFill>
              <a:effectLst/>
              <a:latin typeface="+mn-lt"/>
              <a:ea typeface="+mn-ea"/>
              <a:cs typeface="+mn-cs"/>
            </a:rPr>
            <a:t>％下回っており、今後も各経費の適正な執行に努める。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11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76</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880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76</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880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16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78486</xdr:rowOff>
    </xdr:from>
    <xdr:to>
      <xdr:col>74</xdr:col>
      <xdr:colOff>31750</xdr:colOff>
      <xdr:row>76</xdr:row>
      <xdr:rowOff>8635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18813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45852</xdr:rowOff>
    </xdr:from>
    <xdr:to>
      <xdr:col>29</xdr:col>
      <xdr:colOff>127000</xdr:colOff>
      <xdr:row>18</xdr:row>
      <xdr:rowOff>65754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79577"/>
          <a:ext cx="647700" cy="19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65754</xdr:rowOff>
    </xdr:from>
    <xdr:to>
      <xdr:col>26</xdr:col>
      <xdr:colOff>50800</xdr:colOff>
      <xdr:row>18</xdr:row>
      <xdr:rowOff>86514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99479"/>
          <a:ext cx="698500" cy="20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86514</xdr:rowOff>
    </xdr:from>
    <xdr:to>
      <xdr:col>22</xdr:col>
      <xdr:colOff>114300</xdr:colOff>
      <xdr:row>18</xdr:row>
      <xdr:rowOff>106216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20239"/>
          <a:ext cx="698500" cy="19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106216</xdr:rowOff>
    </xdr:from>
    <xdr:to>
      <xdr:col>18</xdr:col>
      <xdr:colOff>177800</xdr:colOff>
      <xdr:row>18</xdr:row>
      <xdr:rowOff>162038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39941"/>
          <a:ext cx="698500" cy="55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166502</xdr:rowOff>
    </xdr:from>
    <xdr:to>
      <xdr:col>29</xdr:col>
      <xdr:colOff>177800</xdr:colOff>
      <xdr:row>18</xdr:row>
      <xdr:rowOff>96652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28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138579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0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14954</xdr:rowOff>
    </xdr:from>
    <xdr:to>
      <xdr:col>26</xdr:col>
      <xdr:colOff>101600</xdr:colOff>
      <xdr:row>18</xdr:row>
      <xdr:rowOff>116554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48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101331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35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35714</xdr:rowOff>
    </xdr:from>
    <xdr:to>
      <xdr:col>22</xdr:col>
      <xdr:colOff>165100</xdr:colOff>
      <xdr:row>18</xdr:row>
      <xdr:rowOff>137314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6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122091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5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55416</xdr:rowOff>
    </xdr:from>
    <xdr:to>
      <xdr:col>19</xdr:col>
      <xdr:colOff>38100</xdr:colOff>
      <xdr:row>18</xdr:row>
      <xdr:rowOff>157016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8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141793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7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111238</xdr:rowOff>
    </xdr:from>
    <xdr:to>
      <xdr:col>15</xdr:col>
      <xdr:colOff>101600</xdr:colOff>
      <xdr:row>19</xdr:row>
      <xdr:rowOff>41388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44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26165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3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260731</xdr:rowOff>
    </xdr:from>
    <xdr:to>
      <xdr:col>29</xdr:col>
      <xdr:colOff>127000</xdr:colOff>
      <xdr:row>35</xdr:row>
      <xdr:rowOff>283858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71081"/>
          <a:ext cx="647700" cy="23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260731</xdr:rowOff>
    </xdr:from>
    <xdr:to>
      <xdr:col>26</xdr:col>
      <xdr:colOff>50800</xdr:colOff>
      <xdr:row>35</xdr:row>
      <xdr:rowOff>290982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71081"/>
          <a:ext cx="698500" cy="30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290982</xdr:rowOff>
    </xdr:from>
    <xdr:to>
      <xdr:col>22</xdr:col>
      <xdr:colOff>114300</xdr:colOff>
      <xdr:row>35</xdr:row>
      <xdr:rowOff>316681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01332"/>
          <a:ext cx="698500" cy="2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253302</xdr:rowOff>
    </xdr:from>
    <xdr:to>
      <xdr:col>18</xdr:col>
      <xdr:colOff>177800</xdr:colOff>
      <xdr:row>35</xdr:row>
      <xdr:rowOff>316681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63652"/>
          <a:ext cx="698500" cy="63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233058</xdr:rowOff>
    </xdr:from>
    <xdr:to>
      <xdr:col>29</xdr:col>
      <xdr:colOff>177800</xdr:colOff>
      <xdr:row>35</xdr:row>
      <xdr:rowOff>334658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4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205135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209931</xdr:rowOff>
    </xdr:from>
    <xdr:to>
      <xdr:col>26</xdr:col>
      <xdr:colOff>101600</xdr:colOff>
      <xdr:row>35</xdr:row>
      <xdr:rowOff>311531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0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321708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89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240182</xdr:rowOff>
    </xdr:from>
    <xdr:to>
      <xdr:col>22</xdr:col>
      <xdr:colOff>165100</xdr:colOff>
      <xdr:row>35</xdr:row>
      <xdr:rowOff>341782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50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265881</xdr:rowOff>
    </xdr:from>
    <xdr:to>
      <xdr:col>19</xdr:col>
      <xdr:colOff>38100</xdr:colOff>
      <xdr:row>36</xdr:row>
      <xdr:rowOff>24581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76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34758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4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202502</xdr:rowOff>
    </xdr:from>
    <xdr:to>
      <xdr:col>15</xdr:col>
      <xdr:colOff>101600</xdr:colOff>
      <xdr:row>35</xdr:row>
      <xdr:rowOff>304102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12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314279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
37,085
110.59
17,354,192
16,834,257
339,593
8,890,308
17,491,263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113297</xdr:rowOff>
    </xdr:from>
    <xdr:to>
      <xdr:col>24</xdr:col>
      <xdr:colOff>63500</xdr:colOff>
      <xdr:row>36</xdr:row>
      <xdr:rowOff>134344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5497"/>
          <a:ext cx="8382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134344</xdr:rowOff>
    </xdr:from>
    <xdr:to>
      <xdr:col>19</xdr:col>
      <xdr:colOff>177800</xdr:colOff>
      <xdr:row>36</xdr:row>
      <xdr:rowOff>164471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6544"/>
          <a:ext cx="889000" cy="3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164471</xdr:rowOff>
    </xdr:from>
    <xdr:to>
      <xdr:col>15</xdr:col>
      <xdr:colOff>50800</xdr:colOff>
      <xdr:row>37</xdr:row>
      <xdr:rowOff>12468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36671"/>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12468</xdr:rowOff>
    </xdr:from>
    <xdr:to>
      <xdr:col>10</xdr:col>
      <xdr:colOff>114300</xdr:colOff>
      <xdr:row>38</xdr:row>
      <xdr:rowOff>26200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6118"/>
          <a:ext cx="889000" cy="18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62497</xdr:rowOff>
    </xdr:from>
    <xdr:to>
      <xdr:col>24</xdr:col>
      <xdr:colOff>114300</xdr:colOff>
      <xdr:row>36</xdr:row>
      <xdr:rowOff>164097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85374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8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83544</xdr:rowOff>
    </xdr:from>
    <xdr:to>
      <xdr:col>20</xdr:col>
      <xdr:colOff>38100</xdr:colOff>
      <xdr:row>37</xdr:row>
      <xdr:rowOff>13694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30221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113671</xdr:rowOff>
    </xdr:from>
    <xdr:to>
      <xdr:col>15</xdr:col>
      <xdr:colOff>101600</xdr:colOff>
      <xdr:row>37</xdr:row>
      <xdr:rowOff>43821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8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60348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6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133118</xdr:rowOff>
    </xdr:from>
    <xdr:to>
      <xdr:col>10</xdr:col>
      <xdr:colOff>165100</xdr:colOff>
      <xdr:row>37</xdr:row>
      <xdr:rowOff>63268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79795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8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146850</xdr:rowOff>
    </xdr:from>
    <xdr:to>
      <xdr:col>6</xdr:col>
      <xdr:colOff>38100</xdr:colOff>
      <xdr:row>38</xdr:row>
      <xdr:rowOff>77000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68127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42659</xdr:rowOff>
    </xdr:from>
    <xdr:to>
      <xdr:col>24</xdr:col>
      <xdr:colOff>63500</xdr:colOff>
      <xdr:row>57</xdr:row>
      <xdr:rowOff>44081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15309"/>
          <a:ext cx="8382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44081</xdr:rowOff>
    </xdr:from>
    <xdr:to>
      <xdr:col>19</xdr:col>
      <xdr:colOff>177800</xdr:colOff>
      <xdr:row>57</xdr:row>
      <xdr:rowOff>70315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16731"/>
          <a:ext cx="889000" cy="2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70315</xdr:rowOff>
    </xdr:from>
    <xdr:to>
      <xdr:col>15</xdr:col>
      <xdr:colOff>50800</xdr:colOff>
      <xdr:row>57</xdr:row>
      <xdr:rowOff>77882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42965"/>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73630</xdr:rowOff>
    </xdr:from>
    <xdr:to>
      <xdr:col>10</xdr:col>
      <xdr:colOff>114300</xdr:colOff>
      <xdr:row>57</xdr:row>
      <xdr:rowOff>77882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46280"/>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163309</xdr:rowOff>
    </xdr:from>
    <xdr:to>
      <xdr:col>24</xdr:col>
      <xdr:colOff>114300</xdr:colOff>
      <xdr:row>57</xdr:row>
      <xdr:rowOff>93459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164731</xdr:rowOff>
    </xdr:from>
    <xdr:to>
      <xdr:col>20</xdr:col>
      <xdr:colOff>38100</xdr:colOff>
      <xdr:row>57</xdr:row>
      <xdr:rowOff>94881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86008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19515</xdr:rowOff>
    </xdr:from>
    <xdr:to>
      <xdr:col>15</xdr:col>
      <xdr:colOff>101600</xdr:colOff>
      <xdr:row>57</xdr:row>
      <xdr:rowOff>121115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112242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27082</xdr:rowOff>
    </xdr:from>
    <xdr:to>
      <xdr:col>10</xdr:col>
      <xdr:colOff>165100</xdr:colOff>
      <xdr:row>57</xdr:row>
      <xdr:rowOff>128682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119809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9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22830</xdr:rowOff>
    </xdr:from>
    <xdr:to>
      <xdr:col>6</xdr:col>
      <xdr:colOff>38100</xdr:colOff>
      <xdr:row>57</xdr:row>
      <xdr:rowOff>124430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115557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8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106462</xdr:rowOff>
    </xdr:from>
    <xdr:to>
      <xdr:col>24</xdr:col>
      <xdr:colOff>63500</xdr:colOff>
      <xdr:row>77</xdr:row>
      <xdr:rowOff>41311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136662"/>
          <a:ext cx="8382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106462</xdr:rowOff>
    </xdr:from>
    <xdr:to>
      <xdr:col>19</xdr:col>
      <xdr:colOff>177800</xdr:colOff>
      <xdr:row>76</xdr:row>
      <xdr:rowOff>119262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136662"/>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42179</xdr:rowOff>
    </xdr:from>
    <xdr:to>
      <xdr:col>15</xdr:col>
      <xdr:colOff>50800</xdr:colOff>
      <xdr:row>76</xdr:row>
      <xdr:rowOff>119262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072379"/>
          <a:ext cx="889000" cy="7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42179</xdr:rowOff>
    </xdr:from>
    <xdr:to>
      <xdr:col>10</xdr:col>
      <xdr:colOff>114300</xdr:colOff>
      <xdr:row>77</xdr:row>
      <xdr:rowOff>163337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072379"/>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161961</xdr:rowOff>
    </xdr:from>
    <xdr:to>
      <xdr:col>24</xdr:col>
      <xdr:colOff>114300</xdr:colOff>
      <xdr:row>77</xdr:row>
      <xdr:rowOff>92111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9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13388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4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55662</xdr:rowOff>
    </xdr:from>
    <xdr:to>
      <xdr:col>20</xdr:col>
      <xdr:colOff>38100</xdr:colOff>
      <xdr:row>76</xdr:row>
      <xdr:rowOff>157262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2339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286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68462</xdr:rowOff>
    </xdr:from>
    <xdr:to>
      <xdr:col>15</xdr:col>
      <xdr:colOff>101600</xdr:colOff>
      <xdr:row>76</xdr:row>
      <xdr:rowOff>170062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9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287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162829</xdr:rowOff>
    </xdr:from>
    <xdr:to>
      <xdr:col>10</xdr:col>
      <xdr:colOff>165100</xdr:colOff>
      <xdr:row>76</xdr:row>
      <xdr:rowOff>92979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0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109507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279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112537</xdr:rowOff>
    </xdr:from>
    <xdr:to>
      <xdr:col>6</xdr:col>
      <xdr:colOff>38100</xdr:colOff>
      <xdr:row>78</xdr:row>
      <xdr:rowOff>42687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33814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0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49364</xdr:rowOff>
    </xdr:from>
    <xdr:to>
      <xdr:col>24</xdr:col>
      <xdr:colOff>63500</xdr:colOff>
      <xdr:row>97</xdr:row>
      <xdr:rowOff>156566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80014"/>
          <a:ext cx="838200" cy="10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146889</xdr:rowOff>
    </xdr:from>
    <xdr:to>
      <xdr:col>19</xdr:col>
      <xdr:colOff>177800</xdr:colOff>
      <xdr:row>97</xdr:row>
      <xdr:rowOff>156566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06089"/>
          <a:ext cx="889000" cy="18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146889</xdr:rowOff>
    </xdr:from>
    <xdr:to>
      <xdr:col>15</xdr:col>
      <xdr:colOff>50800</xdr:colOff>
      <xdr:row>98</xdr:row>
      <xdr:rowOff>99110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06089"/>
          <a:ext cx="889000" cy="29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99110</xdr:rowOff>
    </xdr:from>
    <xdr:to>
      <xdr:col>10</xdr:col>
      <xdr:colOff>114300</xdr:colOff>
      <xdr:row>98</xdr:row>
      <xdr:rowOff>136234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01210"/>
          <a:ext cx="889000" cy="3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170014</xdr:rowOff>
    </xdr:from>
    <xdr:to>
      <xdr:col>24</xdr:col>
      <xdr:colOff>114300</xdr:colOff>
      <xdr:row>97</xdr:row>
      <xdr:rowOff>100164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148441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0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105766</xdr:rowOff>
    </xdr:from>
    <xdr:to>
      <xdr:col>20</xdr:col>
      <xdr:colOff>38100</xdr:colOff>
      <xdr:row>98</xdr:row>
      <xdr:rowOff>35916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3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27043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96089</xdr:rowOff>
    </xdr:from>
    <xdr:to>
      <xdr:col>15</xdr:col>
      <xdr:colOff>101600</xdr:colOff>
      <xdr:row>97</xdr:row>
      <xdr:rowOff>26239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17366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4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48310</xdr:rowOff>
    </xdr:from>
    <xdr:to>
      <xdr:col>10</xdr:col>
      <xdr:colOff>165100</xdr:colOff>
      <xdr:row>98</xdr:row>
      <xdr:rowOff>149910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141037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4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85434</xdr:rowOff>
    </xdr:from>
    <xdr:to>
      <xdr:col>6</xdr:col>
      <xdr:colOff>38100</xdr:colOff>
      <xdr:row>99</xdr:row>
      <xdr:rowOff>15584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6711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8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102199</xdr:rowOff>
    </xdr:from>
    <xdr:to>
      <xdr:col>55</xdr:col>
      <xdr:colOff>0</xdr:colOff>
      <xdr:row>37</xdr:row>
      <xdr:rowOff>139254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45849"/>
          <a:ext cx="838200" cy="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102199</xdr:rowOff>
    </xdr:from>
    <xdr:to>
      <xdr:col>50</xdr:col>
      <xdr:colOff>114300</xdr:colOff>
      <xdr:row>37</xdr:row>
      <xdr:rowOff>157868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45849"/>
          <a:ext cx="889000" cy="5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10356</xdr:rowOff>
    </xdr:from>
    <xdr:to>
      <xdr:col>45</xdr:col>
      <xdr:colOff>177800</xdr:colOff>
      <xdr:row>37</xdr:row>
      <xdr:rowOff>157868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25306"/>
          <a:ext cx="889000" cy="117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10356</xdr:rowOff>
    </xdr:from>
    <xdr:to>
      <xdr:col>41</xdr:col>
      <xdr:colOff>50800</xdr:colOff>
      <xdr:row>37</xdr:row>
      <xdr:rowOff>134649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25306"/>
          <a:ext cx="889000" cy="115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88454</xdr:rowOff>
    </xdr:from>
    <xdr:to>
      <xdr:col>55</xdr:col>
      <xdr:colOff>50800</xdr:colOff>
      <xdr:row>38</xdr:row>
      <xdr:rowOff>18604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66881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1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51399</xdr:rowOff>
    </xdr:from>
    <xdr:to>
      <xdr:col>50</xdr:col>
      <xdr:colOff>165100</xdr:colOff>
      <xdr:row>37</xdr:row>
      <xdr:rowOff>152999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169526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7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107068</xdr:rowOff>
    </xdr:from>
    <xdr:to>
      <xdr:col>46</xdr:col>
      <xdr:colOff>38100</xdr:colOff>
      <xdr:row>38</xdr:row>
      <xdr:rowOff>37218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53745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2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131006</xdr:rowOff>
    </xdr:from>
    <xdr:to>
      <xdr:col>41</xdr:col>
      <xdr:colOff>101600</xdr:colOff>
      <xdr:row>31</xdr:row>
      <xdr:rowOff>61156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7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77683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4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83849</xdr:rowOff>
    </xdr:from>
    <xdr:to>
      <xdr:col>36</xdr:col>
      <xdr:colOff>165100</xdr:colOff>
      <xdr:row>38</xdr:row>
      <xdr:rowOff>13999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2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30526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20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87076</xdr:rowOff>
    </xdr:from>
    <xdr:to>
      <xdr:col>55</xdr:col>
      <xdr:colOff>0</xdr:colOff>
      <xdr:row>56</xdr:row>
      <xdr:rowOff>162042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16826"/>
          <a:ext cx="838200" cy="24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87076</xdr:rowOff>
    </xdr:from>
    <xdr:to>
      <xdr:col>50</xdr:col>
      <xdr:colOff>114300</xdr:colOff>
      <xdr:row>56</xdr:row>
      <xdr:rowOff>4186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16826"/>
          <a:ext cx="889000" cy="8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116939</xdr:rowOff>
    </xdr:from>
    <xdr:to>
      <xdr:col>45</xdr:col>
      <xdr:colOff>177800</xdr:colOff>
      <xdr:row>56</xdr:row>
      <xdr:rowOff>4186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203789"/>
          <a:ext cx="889000" cy="4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116939</xdr:rowOff>
    </xdr:from>
    <xdr:to>
      <xdr:col>41</xdr:col>
      <xdr:colOff>50800</xdr:colOff>
      <xdr:row>56</xdr:row>
      <xdr:rowOff>123507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203789"/>
          <a:ext cx="889000" cy="52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111242</xdr:rowOff>
    </xdr:from>
    <xdr:to>
      <xdr:col>55</xdr:col>
      <xdr:colOff>50800</xdr:colOff>
      <xdr:row>57</xdr:row>
      <xdr:rowOff>41392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1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134119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6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36276</xdr:rowOff>
    </xdr:from>
    <xdr:to>
      <xdr:col>50</xdr:col>
      <xdr:colOff>165100</xdr:colOff>
      <xdr:row>55</xdr:row>
      <xdr:rowOff>137876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154403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124836</xdr:rowOff>
    </xdr:from>
    <xdr:to>
      <xdr:col>46</xdr:col>
      <xdr:colOff>38100</xdr:colOff>
      <xdr:row>56</xdr:row>
      <xdr:rowOff>54986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5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71513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3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66139</xdr:rowOff>
    </xdr:from>
    <xdr:to>
      <xdr:col>41</xdr:col>
      <xdr:colOff>101600</xdr:colOff>
      <xdr:row>53</xdr:row>
      <xdr:rowOff>167739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15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12816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892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72707</xdr:rowOff>
    </xdr:from>
    <xdr:to>
      <xdr:col>36</xdr:col>
      <xdr:colOff>165100</xdr:colOff>
      <xdr:row>57</xdr:row>
      <xdr:rowOff>2857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7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19384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4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14884</xdr:rowOff>
    </xdr:from>
    <xdr:to>
      <xdr:col>55</xdr:col>
      <xdr:colOff>0</xdr:colOff>
      <xdr:row>77</xdr:row>
      <xdr:rowOff>159341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530734"/>
          <a:ext cx="838200" cy="8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14884</xdr:rowOff>
    </xdr:from>
    <xdr:to>
      <xdr:col>50</xdr:col>
      <xdr:colOff>114300</xdr:colOff>
      <xdr:row>75</xdr:row>
      <xdr:rowOff>21971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530734"/>
          <a:ext cx="889000" cy="3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21971</xdr:rowOff>
    </xdr:from>
    <xdr:to>
      <xdr:col>45</xdr:col>
      <xdr:colOff>177800</xdr:colOff>
      <xdr:row>77</xdr:row>
      <xdr:rowOff>54260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880721"/>
          <a:ext cx="889000" cy="37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54260</xdr:rowOff>
    </xdr:from>
    <xdr:to>
      <xdr:col>41</xdr:col>
      <xdr:colOff>50800</xdr:colOff>
      <xdr:row>78</xdr:row>
      <xdr:rowOff>96323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255910"/>
          <a:ext cx="8890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108541</xdr:rowOff>
    </xdr:from>
    <xdr:to>
      <xdr:col>55</xdr:col>
      <xdr:colOff>50800</xdr:colOff>
      <xdr:row>78</xdr:row>
      <xdr:rowOff>38691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131418</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6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135534</xdr:rowOff>
    </xdr:from>
    <xdr:to>
      <xdr:col>50</xdr:col>
      <xdr:colOff>165100</xdr:colOff>
      <xdr:row>73</xdr:row>
      <xdr:rowOff>65684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47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82211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2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142621</xdr:rowOff>
    </xdr:from>
    <xdr:to>
      <xdr:col>46</xdr:col>
      <xdr:colOff>38100</xdr:colOff>
      <xdr:row>75</xdr:row>
      <xdr:rowOff>72771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8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89298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6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3460</xdr:rowOff>
    </xdr:from>
    <xdr:to>
      <xdr:col>41</xdr:col>
      <xdr:colOff>101600</xdr:colOff>
      <xdr:row>77</xdr:row>
      <xdr:rowOff>105060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121587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8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45523</xdr:rowOff>
    </xdr:from>
    <xdr:to>
      <xdr:col>36</xdr:col>
      <xdr:colOff>165100</xdr:colOff>
      <xdr:row>78</xdr:row>
      <xdr:rowOff>147123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138250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1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101034</xdr:rowOff>
    </xdr:from>
    <xdr:to>
      <xdr:col>55</xdr:col>
      <xdr:colOff>0</xdr:colOff>
      <xdr:row>98</xdr:row>
      <xdr:rowOff>15886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31684"/>
          <a:ext cx="838200" cy="8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126050</xdr:rowOff>
    </xdr:from>
    <xdr:to>
      <xdr:col>50</xdr:col>
      <xdr:colOff>114300</xdr:colOff>
      <xdr:row>98</xdr:row>
      <xdr:rowOff>15886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756700"/>
          <a:ext cx="889000" cy="6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143576</xdr:rowOff>
    </xdr:from>
    <xdr:to>
      <xdr:col>45</xdr:col>
      <xdr:colOff>177800</xdr:colOff>
      <xdr:row>97</xdr:row>
      <xdr:rowOff>126050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088426"/>
          <a:ext cx="889000" cy="66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143576</xdr:rowOff>
    </xdr:from>
    <xdr:to>
      <xdr:col>41</xdr:col>
      <xdr:colOff>50800</xdr:colOff>
      <xdr:row>96</xdr:row>
      <xdr:rowOff>121782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088426"/>
          <a:ext cx="889000" cy="49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50234</xdr:rowOff>
    </xdr:from>
    <xdr:to>
      <xdr:col>55</xdr:col>
      <xdr:colOff>50800</xdr:colOff>
      <xdr:row>97</xdr:row>
      <xdr:rowOff>151834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73111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3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136536</xdr:rowOff>
    </xdr:from>
    <xdr:to>
      <xdr:col>50</xdr:col>
      <xdr:colOff>165100</xdr:colOff>
      <xdr:row>98</xdr:row>
      <xdr:rowOff>66686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6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57813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5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75250</xdr:rowOff>
    </xdr:from>
    <xdr:to>
      <xdr:col>46</xdr:col>
      <xdr:colOff>38100</xdr:colOff>
      <xdr:row>98</xdr:row>
      <xdr:rowOff>5400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21927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48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92776</xdr:rowOff>
    </xdr:from>
    <xdr:to>
      <xdr:col>41</xdr:col>
      <xdr:colOff>101600</xdr:colOff>
      <xdr:row>94</xdr:row>
      <xdr:rowOff>22926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0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39453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8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70982</xdr:rowOff>
    </xdr:from>
    <xdr:to>
      <xdr:col>36</xdr:col>
      <xdr:colOff>165100</xdr:colOff>
      <xdr:row>97</xdr:row>
      <xdr:rowOff>1132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3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17659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30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16158</xdr:rowOff>
    </xdr:from>
    <xdr:to>
      <xdr:col>85</xdr:col>
      <xdr:colOff>127000</xdr:colOff>
      <xdr:row>39</xdr:row>
      <xdr:rowOff>51036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674008"/>
          <a:ext cx="838200" cy="106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678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51036</xdr:rowOff>
    </xdr:from>
    <xdr:to>
      <xdr:col>81</xdr:col>
      <xdr:colOff>50800</xdr:colOff>
      <xdr:row>39</xdr:row>
      <xdr:rowOff>79546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37586"/>
          <a:ext cx="8890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64752</xdr:rowOff>
    </xdr:from>
    <xdr:to>
      <xdr:col>76</xdr:col>
      <xdr:colOff>114300</xdr:colOff>
      <xdr:row>39</xdr:row>
      <xdr:rowOff>79546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51302"/>
          <a:ext cx="8890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15668</xdr:rowOff>
    </xdr:from>
    <xdr:to>
      <xdr:col>71</xdr:col>
      <xdr:colOff>177800</xdr:colOff>
      <xdr:row>39</xdr:row>
      <xdr:rowOff>64752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02218"/>
          <a:ext cx="889000" cy="4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6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136808</xdr:rowOff>
    </xdr:from>
    <xdr:to>
      <xdr:col>85</xdr:col>
      <xdr:colOff>177800</xdr:colOff>
      <xdr:row>33</xdr:row>
      <xdr:rowOff>66958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62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159685</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47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236</xdr:rowOff>
    </xdr:from>
    <xdr:to>
      <xdr:col>81</xdr:col>
      <xdr:colOff>101600</xdr:colOff>
      <xdr:row>39</xdr:row>
      <xdr:rowOff>101836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92963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7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28746</xdr:rowOff>
    </xdr:from>
    <xdr:to>
      <xdr:col>76</xdr:col>
      <xdr:colOff>165100</xdr:colOff>
      <xdr:row>39</xdr:row>
      <xdr:rowOff>130346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121473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80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13952</xdr:rowOff>
    </xdr:from>
    <xdr:to>
      <xdr:col>72</xdr:col>
      <xdr:colOff>38100</xdr:colOff>
      <xdr:row>39</xdr:row>
      <xdr:rowOff>115552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0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106679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9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136318</xdr:rowOff>
    </xdr:from>
    <xdr:to>
      <xdr:col>67</xdr:col>
      <xdr:colOff>101600</xdr:colOff>
      <xdr:row>39</xdr:row>
      <xdr:rowOff>66468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82995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42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115909</xdr:rowOff>
    </xdr:from>
    <xdr:to>
      <xdr:col>85</xdr:col>
      <xdr:colOff>127000</xdr:colOff>
      <xdr:row>75</xdr:row>
      <xdr:rowOff>144794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974659"/>
          <a:ext cx="838200" cy="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45468</xdr:rowOff>
    </xdr:from>
    <xdr:to>
      <xdr:col>81</xdr:col>
      <xdr:colOff>50800</xdr:colOff>
      <xdr:row>75</xdr:row>
      <xdr:rowOff>115909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904218"/>
          <a:ext cx="889000" cy="7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45468</xdr:rowOff>
    </xdr:from>
    <xdr:to>
      <xdr:col>76</xdr:col>
      <xdr:colOff>114300</xdr:colOff>
      <xdr:row>75</xdr:row>
      <xdr:rowOff>103222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04218"/>
          <a:ext cx="889000" cy="5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27082</xdr:rowOff>
    </xdr:from>
    <xdr:to>
      <xdr:col>71</xdr:col>
      <xdr:colOff>177800</xdr:colOff>
      <xdr:row>75</xdr:row>
      <xdr:rowOff>103222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885832"/>
          <a:ext cx="889000" cy="7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93994</xdr:rowOff>
    </xdr:from>
    <xdr:to>
      <xdr:col>85</xdr:col>
      <xdr:colOff>177800</xdr:colOff>
      <xdr:row>76</xdr:row>
      <xdr:rowOff>24144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116871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0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65109</xdr:rowOff>
    </xdr:from>
    <xdr:to>
      <xdr:col>81</xdr:col>
      <xdr:colOff>101600</xdr:colOff>
      <xdr:row>75</xdr:row>
      <xdr:rowOff>166709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2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11786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69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166118</xdr:rowOff>
    </xdr:from>
    <xdr:to>
      <xdr:col>76</xdr:col>
      <xdr:colOff>165100</xdr:colOff>
      <xdr:row>75</xdr:row>
      <xdr:rowOff>96268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5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112795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62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52422</xdr:rowOff>
    </xdr:from>
    <xdr:to>
      <xdr:col>72</xdr:col>
      <xdr:colOff>38100</xdr:colOff>
      <xdr:row>75</xdr:row>
      <xdr:rowOff>154022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170549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68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147732</xdr:rowOff>
    </xdr:from>
    <xdr:to>
      <xdr:col>67</xdr:col>
      <xdr:colOff>101600</xdr:colOff>
      <xdr:row>75</xdr:row>
      <xdr:rowOff>77882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8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94409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6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78358</xdr:rowOff>
    </xdr:from>
    <xdr:to>
      <xdr:col>85</xdr:col>
      <xdr:colOff>127000</xdr:colOff>
      <xdr:row>98</xdr:row>
      <xdr:rowOff>85494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80458"/>
          <a:ext cx="8382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34644</xdr:rowOff>
    </xdr:from>
    <xdr:to>
      <xdr:col>81</xdr:col>
      <xdr:colOff>50800</xdr:colOff>
      <xdr:row>98</xdr:row>
      <xdr:rowOff>85494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36744"/>
          <a:ext cx="889000" cy="5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34644</xdr:rowOff>
    </xdr:from>
    <xdr:to>
      <xdr:col>76</xdr:col>
      <xdr:colOff>114300</xdr:colOff>
      <xdr:row>98</xdr:row>
      <xdr:rowOff>92704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36744"/>
          <a:ext cx="889000" cy="5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92704</xdr:rowOff>
    </xdr:from>
    <xdr:to>
      <xdr:col>71</xdr:col>
      <xdr:colOff>177800</xdr:colOff>
      <xdr:row>98</xdr:row>
      <xdr:rowOff>121338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94804"/>
          <a:ext cx="889000" cy="2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27558</xdr:rowOff>
    </xdr:from>
    <xdr:to>
      <xdr:col>85</xdr:col>
      <xdr:colOff>177800</xdr:colOff>
      <xdr:row>98</xdr:row>
      <xdr:rowOff>129158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34694</xdr:rowOff>
    </xdr:from>
    <xdr:to>
      <xdr:col>81</xdr:col>
      <xdr:colOff>101600</xdr:colOff>
      <xdr:row>98</xdr:row>
      <xdr:rowOff>136294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127421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2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155294</xdr:rowOff>
    </xdr:from>
    <xdr:to>
      <xdr:col>76</xdr:col>
      <xdr:colOff>165100</xdr:colOff>
      <xdr:row>98</xdr:row>
      <xdr:rowOff>85444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8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76571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7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41904</xdr:rowOff>
    </xdr:from>
    <xdr:to>
      <xdr:col>72</xdr:col>
      <xdr:colOff>38100</xdr:colOff>
      <xdr:row>98</xdr:row>
      <xdr:rowOff>143504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134631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3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70538</xdr:rowOff>
    </xdr:from>
    <xdr:to>
      <xdr:col>67</xdr:col>
      <xdr:colOff>101600</xdr:colOff>
      <xdr:row>99</xdr:row>
      <xdr:rowOff>688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163265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6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97363</xdr:rowOff>
    </xdr:from>
    <xdr:to>
      <xdr:col>116</xdr:col>
      <xdr:colOff>63500</xdr:colOff>
      <xdr:row>58</xdr:row>
      <xdr:rowOff>103124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41463"/>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107513</xdr:rowOff>
    </xdr:from>
    <xdr:to>
      <xdr:col>111</xdr:col>
      <xdr:colOff>177800</xdr:colOff>
      <xdr:row>58</xdr:row>
      <xdr:rowOff>97363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708713"/>
          <a:ext cx="889000" cy="33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107513</xdr:rowOff>
    </xdr:from>
    <xdr:to>
      <xdr:col>107</xdr:col>
      <xdr:colOff>50800</xdr:colOff>
      <xdr:row>58</xdr:row>
      <xdr:rowOff>117206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708713"/>
          <a:ext cx="889000" cy="35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114371</xdr:rowOff>
    </xdr:from>
    <xdr:to>
      <xdr:col>102</xdr:col>
      <xdr:colOff>114300</xdr:colOff>
      <xdr:row>58</xdr:row>
      <xdr:rowOff>117206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58471"/>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52324</xdr:rowOff>
    </xdr:from>
    <xdr:to>
      <xdr:col>116</xdr:col>
      <xdr:colOff>114300</xdr:colOff>
      <xdr:row>58</xdr:row>
      <xdr:rowOff>153924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153555</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6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46563</xdr:rowOff>
    </xdr:from>
    <xdr:to>
      <xdr:col>112</xdr:col>
      <xdr:colOff>38100</xdr:colOff>
      <xdr:row>58</xdr:row>
      <xdr:rowOff>148163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139290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08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56713</xdr:rowOff>
    </xdr:from>
    <xdr:to>
      <xdr:col>107</xdr:col>
      <xdr:colOff>101600</xdr:colOff>
      <xdr:row>56</xdr:row>
      <xdr:rowOff>158313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6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3390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43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66406</xdr:rowOff>
    </xdr:from>
    <xdr:to>
      <xdr:col>102</xdr:col>
      <xdr:colOff>165100</xdr:colOff>
      <xdr:row>58</xdr:row>
      <xdr:rowOff>168006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159133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03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63571</xdr:rowOff>
    </xdr:from>
    <xdr:to>
      <xdr:col>98</xdr:col>
      <xdr:colOff>38100</xdr:colOff>
      <xdr:row>58</xdr:row>
      <xdr:rowOff>165171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156298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00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12542</xdr:rowOff>
    </xdr:from>
    <xdr:to>
      <xdr:col>116</xdr:col>
      <xdr:colOff>63500</xdr:colOff>
      <xdr:row>78</xdr:row>
      <xdr:rowOff>30411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85642"/>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30411</xdr:rowOff>
    </xdr:from>
    <xdr:to>
      <xdr:col>111</xdr:col>
      <xdr:colOff>177800</xdr:colOff>
      <xdr:row>78</xdr:row>
      <xdr:rowOff>47803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03511"/>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47803</xdr:rowOff>
    </xdr:from>
    <xdr:to>
      <xdr:col>107</xdr:col>
      <xdr:colOff>50800</xdr:colOff>
      <xdr:row>78</xdr:row>
      <xdr:rowOff>61537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20903"/>
          <a:ext cx="8890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56547</xdr:rowOff>
    </xdr:from>
    <xdr:to>
      <xdr:col>102</xdr:col>
      <xdr:colOff>114300</xdr:colOff>
      <xdr:row>78</xdr:row>
      <xdr:rowOff>61537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429647"/>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133192</xdr:rowOff>
    </xdr:from>
    <xdr:to>
      <xdr:col>116</xdr:col>
      <xdr:colOff>114300</xdr:colOff>
      <xdr:row>78</xdr:row>
      <xdr:rowOff>63342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48119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4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151061</xdr:rowOff>
    </xdr:from>
    <xdr:to>
      <xdr:col>112</xdr:col>
      <xdr:colOff>38100</xdr:colOff>
      <xdr:row>78</xdr:row>
      <xdr:rowOff>81211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72338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4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168453</xdr:rowOff>
    </xdr:from>
    <xdr:to>
      <xdr:col>107</xdr:col>
      <xdr:colOff>101600</xdr:colOff>
      <xdr:row>78</xdr:row>
      <xdr:rowOff>98603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89730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6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10737</xdr:rowOff>
    </xdr:from>
    <xdr:to>
      <xdr:col>102</xdr:col>
      <xdr:colOff>165100</xdr:colOff>
      <xdr:row>78</xdr:row>
      <xdr:rowOff>112337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8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103464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7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5747</xdr:rowOff>
    </xdr:from>
    <xdr:to>
      <xdr:col>98</xdr:col>
      <xdr:colOff>38100</xdr:colOff>
      <xdr:row>78</xdr:row>
      <xdr:rowOff>107347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98474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当町は類似団体の中でも人口が多く、住民一人当たりのコストは類似団体平均値よりも低くなる傾向になると思われるが、令和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年度の性質別経費では、人件費、</a:t>
          </a:r>
          <a:r>
            <a:rPr lang="ja-JP" altLang="en-US" sz="1100" b="0" i="0" baseline="0">
              <a:solidFill>
                <a:schemeClr val="dk1"/>
              </a:solidFill>
              <a:effectLst/>
              <a:latin typeface="+mn-lt"/>
              <a:ea typeface="+mn-ea"/>
              <a:cs typeface="+mn-cs"/>
            </a:rPr>
            <a:t>維持補修費、</a:t>
          </a:r>
          <a:r>
            <a:rPr lang="ja-JP" altLang="ja-JP" sz="1100" b="0" i="0" baseline="0">
              <a:solidFill>
                <a:schemeClr val="dk1"/>
              </a:solidFill>
              <a:effectLst/>
              <a:latin typeface="+mn-lt"/>
              <a:ea typeface="+mn-ea"/>
              <a:cs typeface="+mn-cs"/>
            </a:rPr>
            <a:t>普通建設事業費</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災害復旧事業費</a:t>
          </a:r>
          <a:r>
            <a:rPr lang="ja-JP" altLang="en-US" sz="1100" b="0" i="0" baseline="0">
              <a:solidFill>
                <a:schemeClr val="dk1"/>
              </a:solidFill>
              <a:effectLst/>
              <a:latin typeface="+mn-lt"/>
              <a:ea typeface="+mn-ea"/>
              <a:cs typeface="+mn-cs"/>
            </a:rPr>
            <a:t>、公債費</a:t>
          </a:r>
          <a:r>
            <a:rPr lang="ja-JP" altLang="ja-JP" sz="1100" b="0" i="0" baseline="0">
              <a:solidFill>
                <a:schemeClr val="dk1"/>
              </a:solidFill>
              <a:effectLst/>
              <a:latin typeface="+mn-lt"/>
              <a:ea typeface="+mn-ea"/>
              <a:cs typeface="+mn-cs"/>
            </a:rPr>
            <a:t>が類似団体平均値より高い数値を示している。主な要因としては、人件費については小学校をはじめとした公共施設の多さに伴い職員数が多いこと、維持補修費については除雪経費等</a:t>
          </a:r>
          <a:r>
            <a:rPr lang="ja-JP" altLang="en-US" sz="1100" b="0" i="0" baseline="0">
              <a:solidFill>
                <a:schemeClr val="dk1"/>
              </a:solidFill>
              <a:effectLst/>
              <a:latin typeface="+mn-lt"/>
              <a:ea typeface="+mn-ea"/>
              <a:cs typeface="+mn-cs"/>
            </a:rPr>
            <a:t>、災害復旧事業費については令和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7</a:t>
          </a:r>
          <a:r>
            <a:rPr lang="ja-JP" altLang="en-US" sz="1100" b="0" i="0" baseline="0">
              <a:solidFill>
                <a:schemeClr val="dk1"/>
              </a:solidFill>
              <a:effectLst/>
              <a:latin typeface="+mn-lt"/>
              <a:ea typeface="+mn-ea"/>
              <a:cs typeface="+mn-cs"/>
            </a:rPr>
            <a:t>月豪雨や能登半島地震に伴う復旧費が</a:t>
          </a:r>
          <a:r>
            <a:rPr lang="ja-JP" altLang="ja-JP" sz="1100" b="0" i="0" baseline="0">
              <a:solidFill>
                <a:schemeClr val="dk1"/>
              </a:solidFill>
              <a:effectLst/>
              <a:latin typeface="+mn-lt"/>
              <a:ea typeface="+mn-ea"/>
              <a:cs typeface="+mn-cs"/>
            </a:rPr>
            <a:t>類似団体平均を上回る要因となっている</a:t>
          </a:r>
          <a:r>
            <a:rPr lang="ja-JP" altLang="en-US" sz="1100" b="0" i="0" baseline="0">
              <a:solidFill>
                <a:schemeClr val="dk1"/>
              </a:solidFill>
              <a:effectLst/>
              <a:latin typeface="+mn-lt"/>
              <a:ea typeface="+mn-ea"/>
              <a:cs typeface="+mn-cs"/>
            </a:rPr>
            <a:t>と考えられる</a:t>
          </a:r>
          <a:r>
            <a:rPr lang="ja-JP" altLang="ja-JP" sz="1100" b="0" i="0" baseline="0">
              <a:solidFill>
                <a:schemeClr val="dk1"/>
              </a:solidFill>
              <a:effectLst/>
              <a:latin typeface="+mn-lt"/>
              <a:ea typeface="+mn-ea"/>
              <a:cs typeface="+mn-cs"/>
            </a:rPr>
            <a:t>。普通建設事業費については、住吉公園や温水プール整備事業など</a:t>
          </a:r>
          <a:r>
            <a:rPr lang="ja-JP" altLang="en-US" sz="1100" b="0" i="0" baseline="0">
              <a:solidFill>
                <a:schemeClr val="dk1"/>
              </a:solidFill>
              <a:effectLst/>
              <a:latin typeface="+mn-lt"/>
              <a:ea typeface="+mn-ea"/>
              <a:cs typeface="+mn-cs"/>
            </a:rPr>
            <a:t>が大幅な減になったものの、小学校施設バリアフリー化整備事業やサンライフ津幡長寿命化改修事業の増により引き続き</a:t>
          </a:r>
          <a:r>
            <a:rPr lang="ja-JP" altLang="ja-JP" sz="1100" b="0" i="0" baseline="0">
              <a:solidFill>
                <a:schemeClr val="dk1"/>
              </a:solidFill>
              <a:effectLst/>
              <a:latin typeface="+mn-lt"/>
              <a:ea typeface="+mn-ea"/>
              <a:cs typeface="+mn-cs"/>
            </a:rPr>
            <a:t>類似団体平均値を上回る数値となった。公債費については経常比較分析表に記載の通りである。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年度と比較した場合、特に</a:t>
          </a:r>
          <a:r>
            <a:rPr lang="ja-JP" altLang="en-US" sz="1100" b="0" i="0" baseline="0">
              <a:solidFill>
                <a:schemeClr val="dk1"/>
              </a:solidFill>
              <a:effectLst/>
              <a:latin typeface="+mn-lt"/>
              <a:ea typeface="+mn-ea"/>
              <a:cs typeface="+mn-cs"/>
            </a:rPr>
            <a:t>維持補修費、</a:t>
          </a:r>
          <a:r>
            <a:rPr lang="ja-JP" altLang="ja-JP" sz="1100" b="0" i="0" baseline="0">
              <a:solidFill>
                <a:schemeClr val="dk1"/>
              </a:solidFill>
              <a:effectLst/>
              <a:latin typeface="+mn-lt"/>
              <a:ea typeface="+mn-ea"/>
              <a:cs typeface="+mn-cs"/>
            </a:rPr>
            <a:t>普通建設事業費の数値が減少し、</a:t>
          </a:r>
          <a:r>
            <a:rPr lang="ja-JP" altLang="en-US" sz="1100" b="0" i="0" baseline="0">
              <a:solidFill>
                <a:schemeClr val="dk1"/>
              </a:solidFill>
              <a:effectLst/>
              <a:latin typeface="+mn-lt"/>
              <a:ea typeface="+mn-ea"/>
              <a:cs typeface="+mn-cs"/>
            </a:rPr>
            <a:t>扶助費、災害復旧事業費</a:t>
          </a:r>
          <a:r>
            <a:rPr lang="ja-JP" altLang="ja-JP" sz="1100" b="0" i="0" baseline="0">
              <a:solidFill>
                <a:schemeClr val="dk1"/>
              </a:solidFill>
              <a:effectLst/>
              <a:latin typeface="+mn-lt"/>
              <a:ea typeface="+mn-ea"/>
              <a:cs typeface="+mn-cs"/>
            </a:rPr>
            <a:t>の数値が増加している。</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要因は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維持補修費については除雪経費や</a:t>
          </a:r>
          <a:r>
            <a:rPr lang="ja-JP" altLang="ja-JP" sz="1100">
              <a:solidFill>
                <a:schemeClr val="dk1"/>
              </a:solidFill>
              <a:effectLst/>
              <a:latin typeface="+mn-lt"/>
              <a:ea typeface="+mn-ea"/>
              <a:cs typeface="+mn-cs"/>
            </a:rPr>
            <a:t>緊急浚渫推進事業費</a:t>
          </a:r>
          <a:r>
            <a:rPr lang="ja-JP" altLang="ja-JP" sz="1100" b="0" i="0" baseline="0">
              <a:solidFill>
                <a:schemeClr val="dk1"/>
              </a:solidFill>
              <a:effectLst/>
              <a:latin typeface="+mn-lt"/>
              <a:ea typeface="+mn-ea"/>
              <a:cs typeface="+mn-cs"/>
            </a:rPr>
            <a:t>等の減</a:t>
          </a:r>
          <a:r>
            <a:rPr lang="ja-JP" altLang="en-US" sz="1100" b="0" i="0" baseline="0">
              <a:solidFill>
                <a:schemeClr val="dk1"/>
              </a:solidFill>
              <a:effectLst/>
              <a:latin typeface="+mn-lt"/>
              <a:ea typeface="+mn-ea"/>
              <a:cs typeface="+mn-cs"/>
            </a:rPr>
            <a:t>、普通建設事業費については</a:t>
          </a:r>
          <a:r>
            <a:rPr lang="ja-JP" altLang="ja-JP" sz="1100" b="0" i="0" baseline="0">
              <a:solidFill>
                <a:schemeClr val="dk1"/>
              </a:solidFill>
              <a:effectLst/>
              <a:latin typeface="+mn-lt"/>
              <a:ea typeface="+mn-ea"/>
              <a:cs typeface="+mn-cs"/>
            </a:rPr>
            <a:t>先述の</a:t>
          </a:r>
          <a:r>
            <a:rPr lang="ja-JP" altLang="en-US" sz="1100" b="0" i="0" baseline="0">
              <a:solidFill>
                <a:schemeClr val="dk1"/>
              </a:solidFill>
              <a:effectLst/>
              <a:latin typeface="+mn-lt"/>
              <a:ea typeface="+mn-ea"/>
              <a:cs typeface="+mn-cs"/>
            </a:rPr>
            <a:t>住吉公園や温水プール整備事業の減</a:t>
          </a:r>
          <a:r>
            <a:rPr lang="ja-JP" altLang="ja-JP" sz="1100" b="0" i="0" baseline="0">
              <a:solidFill>
                <a:schemeClr val="dk1"/>
              </a:solidFill>
              <a:effectLst/>
              <a:latin typeface="+mn-lt"/>
              <a:ea typeface="+mn-ea"/>
              <a:cs typeface="+mn-cs"/>
            </a:rPr>
            <a:t>があげられる。</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要因としては、扶助費については低所得者世帯支援事業や子ども医療費の増等</a:t>
          </a:r>
          <a:r>
            <a:rPr lang="ja-JP" altLang="en-US" sz="1100" b="0" i="0" baseline="0">
              <a:solidFill>
                <a:schemeClr val="dk1"/>
              </a:solidFill>
              <a:effectLst/>
              <a:latin typeface="+mn-lt"/>
              <a:ea typeface="+mn-ea"/>
              <a:cs typeface="+mn-cs"/>
            </a:rPr>
            <a:t>、災害復旧事業費については先述の令和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7</a:t>
          </a:r>
          <a:r>
            <a:rPr lang="ja-JP" altLang="en-US" sz="1100" b="0" i="0" baseline="0">
              <a:solidFill>
                <a:schemeClr val="dk1"/>
              </a:solidFill>
              <a:effectLst/>
              <a:latin typeface="+mn-lt"/>
              <a:ea typeface="+mn-ea"/>
              <a:cs typeface="+mn-cs"/>
            </a:rPr>
            <a:t>月豪雨や能登半島地震に伴う復旧費の増</a:t>
          </a:r>
          <a:r>
            <a:rPr lang="ja-JP" altLang="ja-JP" sz="1100" b="0" i="0" baseline="0">
              <a:solidFill>
                <a:schemeClr val="dk1"/>
              </a:solidFill>
              <a:effectLst/>
              <a:latin typeface="+mn-lt"/>
              <a:ea typeface="+mn-ea"/>
              <a:cs typeface="+mn-cs"/>
            </a:rPr>
            <a:t>があげられる。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37,457
37,085
110.59
17,354,192
16,834,257
339,593
8,890,308
17,491,263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51689</xdr:rowOff>
    </xdr:from>
    <xdr:to>
      <xdr:col>24</xdr:col>
      <xdr:colOff>63500</xdr:colOff>
      <xdr:row>35</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52439"/>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51689</xdr:rowOff>
    </xdr:from>
    <xdr:to>
      <xdr:col>19</xdr:col>
      <xdr:colOff>177800</xdr:colOff>
      <xdr:row>35</xdr:row>
      <xdr:rowOff>57785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243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57785</xdr:rowOff>
    </xdr:from>
    <xdr:to>
      <xdr:col>15</xdr:col>
      <xdr:colOff>50800</xdr:colOff>
      <xdr:row>35</xdr:row>
      <xdr:rowOff>83693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8535"/>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7112</xdr:rowOff>
    </xdr:from>
    <xdr:to>
      <xdr:col>10</xdr:col>
      <xdr:colOff>114300</xdr:colOff>
      <xdr:row>35</xdr:row>
      <xdr:rowOff>83693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7862"/>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40894</xdr:rowOff>
    </xdr:from>
    <xdr:to>
      <xdr:col>24</xdr:col>
      <xdr:colOff>114300</xdr:colOff>
      <xdr:row>35</xdr:row>
      <xdr:rowOff>142494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19321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889</xdr:rowOff>
    </xdr:from>
    <xdr:to>
      <xdr:col>20</xdr:col>
      <xdr:colOff>38100</xdr:colOff>
      <xdr:row>35</xdr:row>
      <xdr:rowOff>102489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119016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6985</xdr:rowOff>
    </xdr:from>
    <xdr:to>
      <xdr:col>15</xdr:col>
      <xdr:colOff>101600</xdr:colOff>
      <xdr:row>35</xdr:row>
      <xdr:rowOff>108585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32893</xdr:rowOff>
    </xdr:from>
    <xdr:to>
      <xdr:col>10</xdr:col>
      <xdr:colOff>165100</xdr:colOff>
      <xdr:row>35</xdr:row>
      <xdr:rowOff>134493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125620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127762</xdr:rowOff>
    </xdr:from>
    <xdr:to>
      <xdr:col>6</xdr:col>
      <xdr:colOff>38100</xdr:colOff>
      <xdr:row>35</xdr:row>
      <xdr:rowOff>57912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74439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93125</xdr:rowOff>
    </xdr:from>
    <xdr:to>
      <xdr:col>24</xdr:col>
      <xdr:colOff>63500</xdr:colOff>
      <xdr:row>58</xdr:row>
      <xdr:rowOff>96948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37225"/>
          <a:ext cx="8382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136</xdr:rowOff>
    </xdr:from>
    <xdr:to>
      <xdr:col>19</xdr:col>
      <xdr:colOff>177800</xdr:colOff>
      <xdr:row>58</xdr:row>
      <xdr:rowOff>96948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44236"/>
          <a:ext cx="889000" cy="9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108917</xdr:rowOff>
    </xdr:from>
    <xdr:to>
      <xdr:col>15</xdr:col>
      <xdr:colOff>50800</xdr:colOff>
      <xdr:row>58</xdr:row>
      <xdr:rowOff>136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38667"/>
          <a:ext cx="889000" cy="4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108917</xdr:rowOff>
    </xdr:from>
    <xdr:to>
      <xdr:col>10</xdr:col>
      <xdr:colOff>114300</xdr:colOff>
      <xdr:row>58</xdr:row>
      <xdr:rowOff>82286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538667"/>
          <a:ext cx="889000" cy="48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42325</xdr:rowOff>
    </xdr:from>
    <xdr:to>
      <xdr:col>24</xdr:col>
      <xdr:colOff>114300</xdr:colOff>
      <xdr:row>58</xdr:row>
      <xdr:rowOff>143925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145150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46148</xdr:rowOff>
    </xdr:from>
    <xdr:to>
      <xdr:col>20</xdr:col>
      <xdr:colOff>38100</xdr:colOff>
      <xdr:row>58</xdr:row>
      <xdr:rowOff>147748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138875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120786</xdr:rowOff>
    </xdr:from>
    <xdr:to>
      <xdr:col>15</xdr:col>
      <xdr:colOff>101600</xdr:colOff>
      <xdr:row>58</xdr:row>
      <xdr:rowOff>50936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67463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6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58117</xdr:rowOff>
    </xdr:from>
    <xdr:to>
      <xdr:col>10</xdr:col>
      <xdr:colOff>165100</xdr:colOff>
      <xdr:row>55</xdr:row>
      <xdr:rowOff>159717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8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4794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6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31486</xdr:rowOff>
    </xdr:from>
    <xdr:to>
      <xdr:col>6</xdr:col>
      <xdr:colOff>38100</xdr:colOff>
      <xdr:row>58</xdr:row>
      <xdr:rowOff>133086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149613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5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53556</xdr:rowOff>
    </xdr:from>
    <xdr:to>
      <xdr:col>24</xdr:col>
      <xdr:colOff>63500</xdr:colOff>
      <xdr:row>77</xdr:row>
      <xdr:rowOff>115377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5206"/>
          <a:ext cx="838200" cy="6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64185</xdr:rowOff>
    </xdr:from>
    <xdr:to>
      <xdr:col>19</xdr:col>
      <xdr:colOff>177800</xdr:colOff>
      <xdr:row>77</xdr:row>
      <xdr:rowOff>115377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65835"/>
          <a:ext cx="889000" cy="5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64185</xdr:rowOff>
    </xdr:from>
    <xdr:to>
      <xdr:col>15</xdr:col>
      <xdr:colOff>50800</xdr:colOff>
      <xdr:row>77</xdr:row>
      <xdr:rowOff>145346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5835"/>
          <a:ext cx="889000" cy="8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145346</xdr:rowOff>
    </xdr:from>
    <xdr:to>
      <xdr:col>10</xdr:col>
      <xdr:colOff>114300</xdr:colOff>
      <xdr:row>78</xdr:row>
      <xdr:rowOff>105327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6996"/>
          <a:ext cx="889000" cy="13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2756</xdr:rowOff>
    </xdr:from>
    <xdr:to>
      <xdr:col>24</xdr:col>
      <xdr:colOff>114300</xdr:colOff>
      <xdr:row>77</xdr:row>
      <xdr:rowOff>104356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152633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64577</xdr:rowOff>
    </xdr:from>
    <xdr:to>
      <xdr:col>20</xdr:col>
      <xdr:colOff>38100</xdr:colOff>
      <xdr:row>77</xdr:row>
      <xdr:rowOff>166177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157304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13385</xdr:rowOff>
    </xdr:from>
    <xdr:to>
      <xdr:col>15</xdr:col>
      <xdr:colOff>101600</xdr:colOff>
      <xdr:row>77</xdr:row>
      <xdr:rowOff>114985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106112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94546</xdr:rowOff>
    </xdr:from>
    <xdr:to>
      <xdr:col>10</xdr:col>
      <xdr:colOff>165100</xdr:colOff>
      <xdr:row>78</xdr:row>
      <xdr:rowOff>24696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15823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54527</xdr:rowOff>
    </xdr:from>
    <xdr:to>
      <xdr:col>6</xdr:col>
      <xdr:colOff>38100</xdr:colOff>
      <xdr:row>78</xdr:row>
      <xdr:rowOff>156127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147254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31556</xdr:rowOff>
    </xdr:from>
    <xdr:to>
      <xdr:col>24</xdr:col>
      <xdr:colOff>63500</xdr:colOff>
      <xdr:row>98</xdr:row>
      <xdr:rowOff>98210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33656"/>
          <a:ext cx="838200" cy="6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24845</xdr:rowOff>
    </xdr:from>
    <xdr:to>
      <xdr:col>19</xdr:col>
      <xdr:colOff>177800</xdr:colOff>
      <xdr:row>98</xdr:row>
      <xdr:rowOff>31556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26945"/>
          <a:ext cx="8890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24845</xdr:rowOff>
    </xdr:from>
    <xdr:to>
      <xdr:col>15</xdr:col>
      <xdr:colOff>50800</xdr:colOff>
      <xdr:row>98</xdr:row>
      <xdr:rowOff>33874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26945"/>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33874</xdr:rowOff>
    </xdr:from>
    <xdr:to>
      <xdr:col>10</xdr:col>
      <xdr:colOff>114300</xdr:colOff>
      <xdr:row>98</xdr:row>
      <xdr:rowOff>91188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35974"/>
          <a:ext cx="889000" cy="5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47410</xdr:rowOff>
    </xdr:from>
    <xdr:to>
      <xdr:col>24</xdr:col>
      <xdr:colOff>114300</xdr:colOff>
      <xdr:row>98</xdr:row>
      <xdr:rowOff>149010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133787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152206</xdr:rowOff>
    </xdr:from>
    <xdr:to>
      <xdr:col>20</xdr:col>
      <xdr:colOff>38100</xdr:colOff>
      <xdr:row>98</xdr:row>
      <xdr:rowOff>82356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8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73483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145495</xdr:rowOff>
    </xdr:from>
    <xdr:to>
      <xdr:col>15</xdr:col>
      <xdr:colOff>101600</xdr:colOff>
      <xdr:row>98</xdr:row>
      <xdr:rowOff>75645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7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66772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6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154524</xdr:rowOff>
    </xdr:from>
    <xdr:to>
      <xdr:col>10</xdr:col>
      <xdr:colOff>165100</xdr:colOff>
      <xdr:row>98</xdr:row>
      <xdr:rowOff>84674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8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101201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6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40388</xdr:rowOff>
    </xdr:from>
    <xdr:to>
      <xdr:col>6</xdr:col>
      <xdr:colOff>38100</xdr:colOff>
      <xdr:row>98</xdr:row>
      <xdr:rowOff>141988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133115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3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139509</xdr:rowOff>
    </xdr:from>
    <xdr:to>
      <xdr:col>55</xdr:col>
      <xdr:colOff>0</xdr:colOff>
      <xdr:row>38</xdr:row>
      <xdr:rowOff>77597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283009"/>
          <a:ext cx="838200" cy="130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77597</xdr:rowOff>
    </xdr:from>
    <xdr:to>
      <xdr:col>50</xdr:col>
      <xdr:colOff>114300</xdr:colOff>
      <xdr:row>38</xdr:row>
      <xdr:rowOff>112458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92697"/>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112458</xdr:rowOff>
    </xdr:from>
    <xdr:to>
      <xdr:col>45</xdr:col>
      <xdr:colOff>177800</xdr:colOff>
      <xdr:row>38</xdr:row>
      <xdr:rowOff>116269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27558"/>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116269</xdr:rowOff>
    </xdr:from>
    <xdr:to>
      <xdr:col>41</xdr:col>
      <xdr:colOff>50800</xdr:colOff>
      <xdr:row>38</xdr:row>
      <xdr:rowOff>122745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31369"/>
          <a:ext cx="88900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88709</xdr:rowOff>
    </xdr:from>
    <xdr:to>
      <xdr:col>55</xdr:col>
      <xdr:colOff>50800</xdr:colOff>
      <xdr:row>31</xdr:row>
      <xdr:rowOff>18859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23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41736</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18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26797</xdr:rowOff>
    </xdr:from>
    <xdr:to>
      <xdr:col>50</xdr:col>
      <xdr:colOff>165100</xdr:colOff>
      <xdr:row>38</xdr:row>
      <xdr:rowOff>128397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144924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61658</xdr:rowOff>
    </xdr:from>
    <xdr:to>
      <xdr:col>46</xdr:col>
      <xdr:colOff>38100</xdr:colOff>
      <xdr:row>38</xdr:row>
      <xdr:rowOff>163258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8336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51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65469</xdr:rowOff>
    </xdr:from>
    <xdr:to>
      <xdr:col>41</xdr:col>
      <xdr:colOff>101600</xdr:colOff>
      <xdr:row>38</xdr:row>
      <xdr:rowOff>167069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12145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5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71945</xdr:rowOff>
    </xdr:from>
    <xdr:to>
      <xdr:col>36</xdr:col>
      <xdr:colOff>165100</xdr:colOff>
      <xdr:row>39</xdr:row>
      <xdr:rowOff>2095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18623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62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153188</xdr:rowOff>
    </xdr:from>
    <xdr:to>
      <xdr:col>55</xdr:col>
      <xdr:colOff>0</xdr:colOff>
      <xdr:row>57</xdr:row>
      <xdr:rowOff>160465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25838"/>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153188</xdr:rowOff>
    </xdr:from>
    <xdr:to>
      <xdr:col>50</xdr:col>
      <xdr:colOff>114300</xdr:colOff>
      <xdr:row>57</xdr:row>
      <xdr:rowOff>169710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25838"/>
          <a:ext cx="889000" cy="1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12929</xdr:rowOff>
    </xdr:from>
    <xdr:to>
      <xdr:col>45</xdr:col>
      <xdr:colOff>177800</xdr:colOff>
      <xdr:row>57</xdr:row>
      <xdr:rowOff>169710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85579"/>
          <a:ext cx="889000" cy="1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12929</xdr:rowOff>
    </xdr:from>
    <xdr:to>
      <xdr:col>41</xdr:col>
      <xdr:colOff>50800</xdr:colOff>
      <xdr:row>57</xdr:row>
      <xdr:rowOff>168339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85579"/>
          <a:ext cx="889000" cy="15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109665</xdr:rowOff>
    </xdr:from>
    <xdr:to>
      <xdr:col>55</xdr:col>
      <xdr:colOff>50800</xdr:colOff>
      <xdr:row>58</xdr:row>
      <xdr:rowOff>39815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132542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3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102388</xdr:rowOff>
    </xdr:from>
    <xdr:to>
      <xdr:col>50</xdr:col>
      <xdr:colOff>165100</xdr:colOff>
      <xdr:row>58</xdr:row>
      <xdr:rowOff>32538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49065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65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118910</xdr:rowOff>
    </xdr:from>
    <xdr:to>
      <xdr:col>46</xdr:col>
      <xdr:colOff>38100</xdr:colOff>
      <xdr:row>58</xdr:row>
      <xdr:rowOff>49060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65587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66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133579</xdr:rowOff>
    </xdr:from>
    <xdr:to>
      <xdr:col>41</xdr:col>
      <xdr:colOff>101600</xdr:colOff>
      <xdr:row>57</xdr:row>
      <xdr:rowOff>63729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3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80256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1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117539</xdr:rowOff>
    </xdr:from>
    <xdr:to>
      <xdr:col>36</xdr:col>
      <xdr:colOff>165100</xdr:colOff>
      <xdr:row>58</xdr:row>
      <xdr:rowOff>47689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64216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10464</xdr:rowOff>
    </xdr:from>
    <xdr:to>
      <xdr:col>55</xdr:col>
      <xdr:colOff>0</xdr:colOff>
      <xdr:row>78</xdr:row>
      <xdr:rowOff>22010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12114"/>
          <a:ext cx="838200" cy="18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164199</xdr:rowOff>
    </xdr:from>
    <xdr:to>
      <xdr:col>50</xdr:col>
      <xdr:colOff>114300</xdr:colOff>
      <xdr:row>77</xdr:row>
      <xdr:rowOff>10464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680049"/>
          <a:ext cx="889000" cy="53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164199</xdr:rowOff>
    </xdr:from>
    <xdr:to>
      <xdr:col>45</xdr:col>
      <xdr:colOff>177800</xdr:colOff>
      <xdr:row>76</xdr:row>
      <xdr:rowOff>158483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680049"/>
          <a:ext cx="889000" cy="50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158483</xdr:rowOff>
    </xdr:from>
    <xdr:to>
      <xdr:col>41</xdr:col>
      <xdr:colOff>50800</xdr:colOff>
      <xdr:row>77</xdr:row>
      <xdr:rowOff>167703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88683"/>
          <a:ext cx="889000" cy="1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142660</xdr:rowOff>
    </xdr:from>
    <xdr:to>
      <xdr:col>55</xdr:col>
      <xdr:colOff>50800</xdr:colOff>
      <xdr:row>78</xdr:row>
      <xdr:rowOff>72810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121087</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131114</xdr:rowOff>
    </xdr:from>
    <xdr:to>
      <xdr:col>50</xdr:col>
      <xdr:colOff>165100</xdr:colOff>
      <xdr:row>77</xdr:row>
      <xdr:rowOff>61264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6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77791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293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113399</xdr:rowOff>
    </xdr:from>
    <xdr:to>
      <xdr:col>46</xdr:col>
      <xdr:colOff>38100</xdr:colOff>
      <xdr:row>74</xdr:row>
      <xdr:rowOff>43549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62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60076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4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107683</xdr:rowOff>
    </xdr:from>
    <xdr:to>
      <xdr:col>41</xdr:col>
      <xdr:colOff>101600</xdr:colOff>
      <xdr:row>77</xdr:row>
      <xdr:rowOff>37833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28960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3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116903</xdr:rowOff>
    </xdr:from>
    <xdr:to>
      <xdr:col>36</xdr:col>
      <xdr:colOff>165100</xdr:colOff>
      <xdr:row>78</xdr:row>
      <xdr:rowOff>47053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38180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154178</xdr:rowOff>
    </xdr:from>
    <xdr:to>
      <xdr:col>55</xdr:col>
      <xdr:colOff>0</xdr:colOff>
      <xdr:row>95</xdr:row>
      <xdr:rowOff>129248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5927578"/>
          <a:ext cx="838200" cy="4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154178</xdr:rowOff>
    </xdr:from>
    <xdr:to>
      <xdr:col>50</xdr:col>
      <xdr:colOff>114300</xdr:colOff>
      <xdr:row>95</xdr:row>
      <xdr:rowOff>96138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5927578"/>
          <a:ext cx="889000" cy="45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96138</xdr:rowOff>
    </xdr:from>
    <xdr:to>
      <xdr:col>45</xdr:col>
      <xdr:colOff>177800</xdr:colOff>
      <xdr:row>95</xdr:row>
      <xdr:rowOff>116967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83888"/>
          <a:ext cx="889000" cy="2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116967</xdr:rowOff>
    </xdr:from>
    <xdr:to>
      <xdr:col>41</xdr:col>
      <xdr:colOff>50800</xdr:colOff>
      <xdr:row>96</xdr:row>
      <xdr:rowOff>110122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404717"/>
          <a:ext cx="889000" cy="16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78448</xdr:rowOff>
    </xdr:from>
    <xdr:to>
      <xdr:col>55</xdr:col>
      <xdr:colOff>50800</xdr:colOff>
      <xdr:row>96</xdr:row>
      <xdr:rowOff>8598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101325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1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103378</xdr:rowOff>
    </xdr:from>
    <xdr:to>
      <xdr:col>50</xdr:col>
      <xdr:colOff>165100</xdr:colOff>
      <xdr:row>93</xdr:row>
      <xdr:rowOff>33528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8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50055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65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45338</xdr:rowOff>
    </xdr:from>
    <xdr:to>
      <xdr:col>46</xdr:col>
      <xdr:colOff>38100</xdr:colOff>
      <xdr:row>95</xdr:row>
      <xdr:rowOff>146938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163465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1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66167</xdr:rowOff>
    </xdr:from>
    <xdr:to>
      <xdr:col>41</xdr:col>
      <xdr:colOff>101600</xdr:colOff>
      <xdr:row>95</xdr:row>
      <xdr:rowOff>167767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12844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59322</xdr:rowOff>
    </xdr:from>
    <xdr:to>
      <xdr:col>36</xdr:col>
      <xdr:colOff>165100</xdr:colOff>
      <xdr:row>96</xdr:row>
      <xdr:rowOff>160922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152049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27419</xdr:rowOff>
    </xdr:from>
    <xdr:to>
      <xdr:col>85</xdr:col>
      <xdr:colOff>127000</xdr:colOff>
      <xdr:row>38</xdr:row>
      <xdr:rowOff>38164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42519"/>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38164</xdr:rowOff>
    </xdr:from>
    <xdr:to>
      <xdr:col>81</xdr:col>
      <xdr:colOff>50800</xdr:colOff>
      <xdr:row>38</xdr:row>
      <xdr:rowOff>149644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53264"/>
          <a:ext cx="889000" cy="1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46889</xdr:rowOff>
    </xdr:from>
    <xdr:to>
      <xdr:col>76</xdr:col>
      <xdr:colOff>114300</xdr:colOff>
      <xdr:row>38</xdr:row>
      <xdr:rowOff>149644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61989"/>
          <a:ext cx="889000" cy="10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46889</xdr:rowOff>
    </xdr:from>
    <xdr:to>
      <xdr:col>71</xdr:col>
      <xdr:colOff>177800</xdr:colOff>
      <xdr:row>38</xdr:row>
      <xdr:rowOff>62281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61989"/>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148069</xdr:rowOff>
    </xdr:from>
    <xdr:to>
      <xdr:col>85</xdr:col>
      <xdr:colOff>177800</xdr:colOff>
      <xdr:row>38</xdr:row>
      <xdr:rowOff>78219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126496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7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158814</xdr:rowOff>
    </xdr:from>
    <xdr:to>
      <xdr:col>81</xdr:col>
      <xdr:colOff>101600</xdr:colOff>
      <xdr:row>38</xdr:row>
      <xdr:rowOff>88964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80091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98844</xdr:rowOff>
    </xdr:from>
    <xdr:to>
      <xdr:col>76</xdr:col>
      <xdr:colOff>165100</xdr:colOff>
      <xdr:row>39</xdr:row>
      <xdr:rowOff>28994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20121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0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167539</xdr:rowOff>
    </xdr:from>
    <xdr:to>
      <xdr:col>72</xdr:col>
      <xdr:colOff>38100</xdr:colOff>
      <xdr:row>38</xdr:row>
      <xdr:rowOff>97689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88816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11481</xdr:rowOff>
    </xdr:from>
    <xdr:to>
      <xdr:col>67</xdr:col>
      <xdr:colOff>101600</xdr:colOff>
      <xdr:row>38</xdr:row>
      <xdr:rowOff>113081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104208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169418</xdr:rowOff>
    </xdr:from>
    <xdr:to>
      <xdr:col>85</xdr:col>
      <xdr:colOff>127000</xdr:colOff>
      <xdr:row>57</xdr:row>
      <xdr:rowOff>44206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70618"/>
          <a:ext cx="838200" cy="4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44206</xdr:rowOff>
    </xdr:from>
    <xdr:to>
      <xdr:col>81</xdr:col>
      <xdr:colOff>50800</xdr:colOff>
      <xdr:row>57</xdr:row>
      <xdr:rowOff>96593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16856"/>
          <a:ext cx="8890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49867</xdr:rowOff>
    </xdr:from>
    <xdr:to>
      <xdr:col>76</xdr:col>
      <xdr:colOff>114300</xdr:colOff>
      <xdr:row>57</xdr:row>
      <xdr:rowOff>96593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22517"/>
          <a:ext cx="889000" cy="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47613</xdr:rowOff>
    </xdr:from>
    <xdr:to>
      <xdr:col>71</xdr:col>
      <xdr:colOff>177800</xdr:colOff>
      <xdr:row>57</xdr:row>
      <xdr:rowOff>49867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20263"/>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118618</xdr:rowOff>
    </xdr:from>
    <xdr:to>
      <xdr:col>85</xdr:col>
      <xdr:colOff>177800</xdr:colOff>
      <xdr:row>57</xdr:row>
      <xdr:rowOff>48768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1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97045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164856</xdr:rowOff>
    </xdr:from>
    <xdr:to>
      <xdr:col>81</xdr:col>
      <xdr:colOff>101600</xdr:colOff>
      <xdr:row>57</xdr:row>
      <xdr:rowOff>95006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86133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5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45793</xdr:rowOff>
    </xdr:from>
    <xdr:to>
      <xdr:col>76</xdr:col>
      <xdr:colOff>165100</xdr:colOff>
      <xdr:row>57</xdr:row>
      <xdr:rowOff>147393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1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138520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1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170517</xdr:rowOff>
    </xdr:from>
    <xdr:to>
      <xdr:col>72</xdr:col>
      <xdr:colOff>38100</xdr:colOff>
      <xdr:row>57</xdr:row>
      <xdr:rowOff>100667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91794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6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168263</xdr:rowOff>
    </xdr:from>
    <xdr:to>
      <xdr:col>67</xdr:col>
      <xdr:colOff>101600</xdr:colOff>
      <xdr:row>57</xdr:row>
      <xdr:rowOff>98413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89540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6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16158</xdr:rowOff>
    </xdr:from>
    <xdr:to>
      <xdr:col>85</xdr:col>
      <xdr:colOff>127000</xdr:colOff>
      <xdr:row>79</xdr:row>
      <xdr:rowOff>51036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2532008"/>
          <a:ext cx="838200" cy="106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36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51036</xdr:rowOff>
    </xdr:from>
    <xdr:to>
      <xdr:col>81</xdr:col>
      <xdr:colOff>50800</xdr:colOff>
      <xdr:row>79</xdr:row>
      <xdr:rowOff>79546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95586"/>
          <a:ext cx="8890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64751</xdr:rowOff>
    </xdr:from>
    <xdr:to>
      <xdr:col>76</xdr:col>
      <xdr:colOff>114300</xdr:colOff>
      <xdr:row>79</xdr:row>
      <xdr:rowOff>79546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09301"/>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15669</xdr:rowOff>
    </xdr:from>
    <xdr:to>
      <xdr:col>71</xdr:col>
      <xdr:colOff>177800</xdr:colOff>
      <xdr:row>79</xdr:row>
      <xdr:rowOff>64751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60219"/>
          <a:ext cx="889000" cy="4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136808</xdr:rowOff>
    </xdr:from>
    <xdr:to>
      <xdr:col>85</xdr:col>
      <xdr:colOff>177800</xdr:colOff>
      <xdr:row>73</xdr:row>
      <xdr:rowOff>66958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24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159685</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233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236</xdr:rowOff>
    </xdr:from>
    <xdr:to>
      <xdr:col>81</xdr:col>
      <xdr:colOff>101600</xdr:colOff>
      <xdr:row>79</xdr:row>
      <xdr:rowOff>101836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92963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28746</xdr:rowOff>
    </xdr:from>
    <xdr:to>
      <xdr:col>76</xdr:col>
      <xdr:colOff>165100</xdr:colOff>
      <xdr:row>79</xdr:row>
      <xdr:rowOff>130346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7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121473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66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13951</xdr:rowOff>
    </xdr:from>
    <xdr:to>
      <xdr:col>72</xdr:col>
      <xdr:colOff>38100</xdr:colOff>
      <xdr:row>79</xdr:row>
      <xdr:rowOff>115551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106678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5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136319</xdr:rowOff>
    </xdr:from>
    <xdr:to>
      <xdr:col>67</xdr:col>
      <xdr:colOff>101600</xdr:colOff>
      <xdr:row>79</xdr:row>
      <xdr:rowOff>66469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0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82996</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28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115909</xdr:rowOff>
    </xdr:from>
    <xdr:to>
      <xdr:col>85</xdr:col>
      <xdr:colOff>127000</xdr:colOff>
      <xdr:row>95</xdr:row>
      <xdr:rowOff>144794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03659"/>
          <a:ext cx="838200" cy="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45469</xdr:rowOff>
    </xdr:from>
    <xdr:to>
      <xdr:col>81</xdr:col>
      <xdr:colOff>50800</xdr:colOff>
      <xdr:row>95</xdr:row>
      <xdr:rowOff>115909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33219"/>
          <a:ext cx="889000" cy="7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45469</xdr:rowOff>
    </xdr:from>
    <xdr:to>
      <xdr:col>76</xdr:col>
      <xdr:colOff>114300</xdr:colOff>
      <xdr:row>95</xdr:row>
      <xdr:rowOff>103222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33219"/>
          <a:ext cx="889000" cy="5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27082</xdr:rowOff>
    </xdr:from>
    <xdr:to>
      <xdr:col>71</xdr:col>
      <xdr:colOff>177800</xdr:colOff>
      <xdr:row>95</xdr:row>
      <xdr:rowOff>103222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14832"/>
          <a:ext cx="889000" cy="7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93994</xdr:rowOff>
    </xdr:from>
    <xdr:to>
      <xdr:col>85</xdr:col>
      <xdr:colOff>177800</xdr:colOff>
      <xdr:row>96</xdr:row>
      <xdr:rowOff>24144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8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116871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65109</xdr:rowOff>
    </xdr:from>
    <xdr:to>
      <xdr:col>81</xdr:col>
      <xdr:colOff>101600</xdr:colOff>
      <xdr:row>95</xdr:row>
      <xdr:rowOff>166709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2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166119</xdr:rowOff>
    </xdr:from>
    <xdr:to>
      <xdr:col>76</xdr:col>
      <xdr:colOff>165100</xdr:colOff>
      <xdr:row>95</xdr:row>
      <xdr:rowOff>96269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8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112796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05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52422</xdr:rowOff>
    </xdr:from>
    <xdr:to>
      <xdr:col>72</xdr:col>
      <xdr:colOff>38100</xdr:colOff>
      <xdr:row>95</xdr:row>
      <xdr:rowOff>154022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4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170549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1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147732</xdr:rowOff>
    </xdr:from>
    <xdr:to>
      <xdr:col>67</xdr:col>
      <xdr:colOff>101600</xdr:colOff>
      <xdr:row>95</xdr:row>
      <xdr:rowOff>77882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94409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3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当町は類似団体の中でも人口が多く、住民一人当たりのコストは類似団体平均値よりも低くなる傾向になると思われるが、令和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年度の目的別経費では特に、</a:t>
          </a:r>
          <a:r>
            <a:rPr lang="ja-JP" altLang="en-US" sz="1100" b="0" i="0" baseline="0">
              <a:solidFill>
                <a:schemeClr val="dk1"/>
              </a:solidFill>
              <a:effectLst/>
              <a:latin typeface="+mn-lt"/>
              <a:ea typeface="+mn-ea"/>
              <a:cs typeface="+mn-cs"/>
            </a:rPr>
            <a:t>労働費、</a:t>
          </a:r>
          <a:r>
            <a:rPr lang="ja-JP" altLang="ja-JP" sz="1100" b="0" i="0" baseline="0">
              <a:solidFill>
                <a:schemeClr val="dk1"/>
              </a:solidFill>
              <a:effectLst/>
              <a:latin typeface="+mn-lt"/>
              <a:ea typeface="+mn-ea"/>
              <a:cs typeface="+mn-cs"/>
            </a:rPr>
            <a:t>農林水産業費、</a:t>
          </a:r>
          <a:r>
            <a:rPr lang="ja-JP" altLang="en-US" sz="1100" b="0" i="0" baseline="0">
              <a:solidFill>
                <a:schemeClr val="dk1"/>
              </a:solidFill>
              <a:effectLst/>
              <a:latin typeface="+mn-lt"/>
              <a:ea typeface="+mn-ea"/>
              <a:cs typeface="+mn-cs"/>
            </a:rPr>
            <a:t>災害復旧事業費</a:t>
          </a:r>
          <a:r>
            <a:rPr lang="ja-JP" altLang="ja-JP" sz="1100" b="0" i="0" baseline="0">
              <a:solidFill>
                <a:schemeClr val="dk1"/>
              </a:solidFill>
              <a:effectLst/>
              <a:latin typeface="+mn-lt"/>
              <a:ea typeface="+mn-ea"/>
              <a:cs typeface="+mn-cs"/>
            </a:rPr>
            <a:t>、公債費が類似団体平均値より高い数値を示している。主な要因として、</a:t>
          </a:r>
          <a:r>
            <a:rPr lang="ja-JP" altLang="en-US" sz="1100" b="0" i="0" baseline="0">
              <a:solidFill>
                <a:schemeClr val="dk1"/>
              </a:solidFill>
              <a:effectLst/>
              <a:latin typeface="+mn-lt"/>
              <a:ea typeface="+mn-ea"/>
              <a:cs typeface="+mn-cs"/>
            </a:rPr>
            <a:t>労働費についてはサンライフ津幡（労働者福祉施設）長寿命化改修事業の増、</a:t>
          </a:r>
          <a:r>
            <a:rPr lang="ja-JP" altLang="ja-JP" sz="1100" b="0" i="0" baseline="0">
              <a:solidFill>
                <a:schemeClr val="dk1"/>
              </a:solidFill>
              <a:effectLst/>
              <a:latin typeface="+mn-lt"/>
              <a:ea typeface="+mn-ea"/>
              <a:cs typeface="+mn-cs"/>
            </a:rPr>
            <a:t>農林水産業費については各種農業振興施策のほか、農業集落排水事業に対する補助・負担金があること、</a:t>
          </a:r>
          <a:r>
            <a:rPr lang="ja-JP" altLang="en-US" sz="1100" b="0" i="0" baseline="0">
              <a:solidFill>
                <a:schemeClr val="dk1"/>
              </a:solidFill>
              <a:effectLst/>
              <a:latin typeface="+mn-lt"/>
              <a:ea typeface="+mn-ea"/>
              <a:cs typeface="+mn-cs"/>
            </a:rPr>
            <a:t>災害復旧事業費については性質別歳出決算分析表、</a:t>
          </a:r>
          <a:r>
            <a:rPr lang="ja-JP" altLang="ja-JP" sz="1100" b="0" i="0" baseline="0">
              <a:solidFill>
                <a:schemeClr val="dk1"/>
              </a:solidFill>
              <a:effectLst/>
              <a:latin typeface="+mn-lt"/>
              <a:ea typeface="+mn-ea"/>
              <a:cs typeface="+mn-cs"/>
            </a:rPr>
            <a:t>公債費については経常経費分析表や性質別歳出決算分析表に記載のとおりである。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年度と比較した場合、特に</a:t>
          </a:r>
          <a:r>
            <a:rPr lang="ja-JP" altLang="en-US" sz="1100" b="0" i="0" baseline="0">
              <a:solidFill>
                <a:schemeClr val="dk1"/>
              </a:solidFill>
              <a:effectLst/>
              <a:latin typeface="+mn-lt"/>
              <a:ea typeface="+mn-ea"/>
              <a:cs typeface="+mn-cs"/>
            </a:rPr>
            <a:t>民生費、労働費、教育費、災害復旧費</a:t>
          </a:r>
          <a:r>
            <a:rPr lang="ja-JP" altLang="ja-JP" sz="1100" b="0" i="0" baseline="0">
              <a:solidFill>
                <a:schemeClr val="dk1"/>
              </a:solidFill>
              <a:effectLst/>
              <a:latin typeface="+mn-lt"/>
              <a:ea typeface="+mn-ea"/>
              <a:cs typeface="+mn-cs"/>
            </a:rPr>
            <a:t>の数値が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衛生費、商工費、土木費</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a:t>
          </a:r>
          <a:r>
            <a:rPr lang="ja-JP" altLang="en-US" sz="1100" b="0" i="0" baseline="0">
              <a:solidFill>
                <a:schemeClr val="dk1"/>
              </a:solidFill>
              <a:effectLst/>
              <a:latin typeface="+mn-lt"/>
              <a:ea typeface="+mn-ea"/>
              <a:cs typeface="+mn-cs"/>
            </a:rPr>
            <a:t>増要因として、民生費は</a:t>
          </a:r>
          <a:r>
            <a:rPr lang="ja-JP" altLang="ja-JP" sz="1100" b="0" i="0" baseline="0">
              <a:solidFill>
                <a:schemeClr val="dk1"/>
              </a:solidFill>
              <a:effectLst/>
              <a:latin typeface="+mn-lt"/>
              <a:ea typeface="+mn-ea"/>
              <a:cs typeface="+mn-cs"/>
            </a:rPr>
            <a:t>低所得者世帯支援事業や子ども医療費の増等</a:t>
          </a:r>
          <a:r>
            <a:rPr lang="ja-JP" altLang="en-US" sz="1100" b="0" i="0" baseline="0">
              <a:solidFill>
                <a:schemeClr val="dk1"/>
              </a:solidFill>
              <a:effectLst/>
              <a:latin typeface="+mn-lt"/>
              <a:ea typeface="+mn-ea"/>
              <a:cs typeface="+mn-cs"/>
            </a:rPr>
            <a:t>、労働費は先述のサンライフ津幡長寿命化改修事業の増、教育費は小学校施設バリアフリー化整備事業の増等があげられる。災害復旧事業費については</a:t>
          </a:r>
          <a:r>
            <a:rPr lang="ja-JP" altLang="ja-JP" sz="1100" b="0" i="0" baseline="0">
              <a:solidFill>
                <a:schemeClr val="dk1"/>
              </a:solidFill>
              <a:effectLst/>
              <a:latin typeface="+mn-lt"/>
              <a:ea typeface="+mn-ea"/>
              <a:cs typeface="+mn-cs"/>
            </a:rPr>
            <a:t>性質別歳出決算分析表</a:t>
          </a:r>
          <a:r>
            <a:rPr lang="ja-JP" altLang="en-US" sz="1100" b="0" i="0" baseline="0">
              <a:solidFill>
                <a:schemeClr val="dk1"/>
              </a:solidFill>
              <a:effectLst/>
              <a:latin typeface="+mn-lt"/>
              <a:ea typeface="+mn-ea"/>
              <a:cs typeface="+mn-cs"/>
            </a:rPr>
            <a:t>に記載の通りである。</a:t>
          </a:r>
          <a:r>
            <a:rPr lang="ja-JP" altLang="ja-JP" sz="1100" b="0" i="0" baseline="0">
              <a:solidFill>
                <a:schemeClr val="dk1"/>
              </a:solidFill>
              <a:effectLst/>
              <a:latin typeface="+mn-lt"/>
              <a:ea typeface="+mn-ea"/>
              <a:cs typeface="+mn-cs"/>
            </a:rPr>
            <a:t>減要因として、</a:t>
          </a:r>
          <a:r>
            <a:rPr lang="ja-JP" altLang="en-US" sz="1100" b="0" i="0" baseline="0">
              <a:solidFill>
                <a:schemeClr val="dk1"/>
              </a:solidFill>
              <a:effectLst/>
              <a:latin typeface="+mn-lt"/>
              <a:ea typeface="+mn-ea"/>
              <a:cs typeface="+mn-cs"/>
            </a:rPr>
            <a:t>衛生費は河北郡市広域事務組合負担金の減、商工費は小規模事業者事業継続等支援事業費やプレミアム商品券発行事業費の減等、土木費は</a:t>
          </a:r>
          <a:r>
            <a:rPr lang="ja-JP" altLang="ja-JP" sz="1100" b="0" i="0" baseline="0">
              <a:solidFill>
                <a:schemeClr val="dk1"/>
              </a:solidFill>
              <a:effectLst/>
              <a:latin typeface="+mn-lt"/>
              <a:ea typeface="+mn-ea"/>
              <a:cs typeface="+mn-cs"/>
            </a:rPr>
            <a:t>住吉公園や温水プール整備事業</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減</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があげられる。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石川県津幡町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実質収支額は毎年度黒字となっている。</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年度より実質単年度収支も黒字化していたが、令和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年度は災害対応等により財政調整基金の取崩額が前年度比</a:t>
          </a:r>
          <a:r>
            <a:rPr lang="en-US" altLang="ja-JP" sz="1100" b="0" i="0" baseline="0">
              <a:solidFill>
                <a:schemeClr val="dk1"/>
              </a:solidFill>
              <a:effectLst/>
              <a:latin typeface="+mn-lt"/>
              <a:ea typeface="+mn-ea"/>
              <a:cs typeface="+mn-cs"/>
            </a:rPr>
            <a:t>300,000</a:t>
          </a:r>
          <a:r>
            <a:rPr lang="ja-JP" altLang="en-US" sz="1100" b="0" i="0" baseline="0">
              <a:solidFill>
                <a:schemeClr val="dk1"/>
              </a:solidFill>
              <a:effectLst/>
              <a:latin typeface="+mn-lt"/>
              <a:ea typeface="+mn-ea"/>
              <a:cs typeface="+mn-cs"/>
            </a:rPr>
            <a:t>千円増加となったことで</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年ぶりに赤字となった。</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財政調整基金の残高については、</a:t>
          </a:r>
          <a:r>
            <a:rPr lang="ja-JP" altLang="ja-JP" sz="1100" b="0" i="0" baseline="0">
              <a:solidFill>
                <a:schemeClr val="dk1"/>
              </a:solidFill>
              <a:effectLst/>
              <a:latin typeface="+mn-lt"/>
              <a:ea typeface="+mn-ea"/>
              <a:cs typeface="+mn-cs"/>
            </a:rPr>
            <a:t>財政調整基金の取崩額を上回る積立金により</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となった。今後も社会保障関係経費等の増大が見込まれるため、引き続き実質単年度収支が黒字となるよう、税基盤の強化をはじめとした収入の確保、及び事務の整理・合理化等による歳出の削減に努める。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石川県津幡町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連結実質赤字比率は、すべての会計において毎年度黒字となっている。しかし、いくつかの会計では一般会計からの基準外繰出によって赤字を解消しているのが現状であり、今後はより一層の経費削減とともに適正な料金設定の見直し等を行い、基準外の繰出金が減少するよう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17354192</v>
      </c>
      <c r="BO4" s="371"/>
      <c r="BP4" s="371"/>
      <c r="BQ4" s="371"/>
      <c r="BR4" s="371"/>
      <c r="BS4" s="371"/>
      <c r="BT4" s="371"/>
      <c r="BU4" s="372"/>
      <c r="BV4" s="370">
        <v>16972973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3.8</v>
      </c>
      <c r="CU4" s="377"/>
      <c r="CV4" s="377"/>
      <c r="CW4" s="377"/>
      <c r="CX4" s="377"/>
      <c r="CY4" s="377"/>
      <c r="CZ4" s="377"/>
      <c r="DA4" s="378"/>
      <c r="DB4" s="376">
        <v>3.2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16834257</v>
      </c>
      <c r="BO5" s="408"/>
      <c r="BP5" s="408"/>
      <c r="BQ5" s="408"/>
      <c r="BR5" s="408"/>
      <c r="BS5" s="408"/>
      <c r="BT5" s="408"/>
      <c r="BU5" s="409"/>
      <c r="BV5" s="407">
        <v>16661870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88.9</v>
      </c>
      <c r="CU5" s="405"/>
      <c r="CV5" s="405"/>
      <c r="CW5" s="405"/>
      <c r="CX5" s="405"/>
      <c r="CY5" s="405"/>
      <c r="CZ5" s="405"/>
      <c r="DA5" s="406"/>
      <c r="DB5" s="404">
        <v>88.6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519935</v>
      </c>
      <c r="BO6" s="408"/>
      <c r="BP6" s="408"/>
      <c r="BQ6" s="408"/>
      <c r="BR6" s="408"/>
      <c r="BS6" s="408"/>
      <c r="BT6" s="408"/>
      <c r="BU6" s="409"/>
      <c r="BV6" s="407">
        <v>311103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89.6</v>
      </c>
      <c r="CU6" s="445"/>
      <c r="CV6" s="445"/>
      <c r="CW6" s="445"/>
      <c r="CX6" s="445"/>
      <c r="CY6" s="445"/>
      <c r="CZ6" s="445"/>
      <c r="DA6" s="446"/>
      <c r="DB6" s="444">
        <v>90</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180342</v>
      </c>
      <c r="BO7" s="408"/>
      <c r="BP7" s="408"/>
      <c r="BQ7" s="408"/>
      <c r="BR7" s="408"/>
      <c r="BS7" s="408"/>
      <c r="BT7" s="408"/>
      <c r="BU7" s="409"/>
      <c r="BV7" s="407">
        <v>30649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8890308</v>
      </c>
      <c r="CU7" s="408"/>
      <c r="CV7" s="408"/>
      <c r="CW7" s="408"/>
      <c r="CX7" s="408"/>
      <c r="CY7" s="408"/>
      <c r="CZ7" s="408"/>
      <c r="DA7" s="409"/>
      <c r="DB7" s="407">
        <v>8817071</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339593</v>
      </c>
      <c r="BO8" s="408"/>
      <c r="BP8" s="408"/>
      <c r="BQ8" s="408"/>
      <c r="BR8" s="408"/>
      <c r="BS8" s="408"/>
      <c r="BT8" s="408"/>
      <c r="BU8" s="409"/>
      <c r="BV8" s="407">
        <v>280454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0.55000000000000004</v>
      </c>
      <c r="CU8" s="448"/>
      <c r="CV8" s="448"/>
      <c r="CW8" s="448"/>
      <c r="CX8" s="448"/>
      <c r="CY8" s="448"/>
      <c r="CZ8" s="448"/>
      <c r="DA8" s="449"/>
      <c r="DB8" s="447">
        <v>0.56000000000000005</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36957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59139</v>
      </c>
      <c r="BO9" s="408"/>
      <c r="BP9" s="408"/>
      <c r="BQ9" s="408"/>
      <c r="BR9" s="408"/>
      <c r="BS9" s="408"/>
      <c r="BT9" s="408"/>
      <c r="BU9" s="409"/>
      <c r="BV9" s="407">
        <v>-101076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13.2</v>
      </c>
      <c r="CU9" s="405"/>
      <c r="CV9" s="405"/>
      <c r="CW9" s="405"/>
      <c r="CX9" s="405"/>
      <c r="CY9" s="405"/>
      <c r="CZ9" s="405"/>
      <c r="DA9" s="406"/>
      <c r="DB9" s="404">
        <v>14.7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36968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393039</v>
      </c>
      <c r="BO10" s="408"/>
      <c r="BP10" s="408"/>
      <c r="BQ10" s="408"/>
      <c r="BR10" s="408"/>
      <c r="BS10" s="408"/>
      <c r="BT10" s="408"/>
      <c r="BU10" s="409"/>
      <c r="BV10" s="407">
        <v>370369</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37457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500000</v>
      </c>
      <c r="BO12" s="408"/>
      <c r="BP12" s="408"/>
      <c r="BQ12" s="408"/>
      <c r="BR12" s="408"/>
      <c r="BS12" s="408"/>
      <c r="BT12" s="408"/>
      <c r="BU12" s="409"/>
      <c r="BV12" s="407">
        <v>200000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37085</v>
      </c>
      <c r="S13" s="492"/>
      <c r="T13" s="492"/>
      <c r="U13" s="492"/>
      <c r="V13" s="493"/>
      <c r="W13" s="423" t="s">
        <v>131</v>
      </c>
      <c r="X13" s="424"/>
      <c r="Y13" s="424"/>
      <c r="Z13" s="424"/>
      <c r="AA13" s="424"/>
      <c r="AB13" s="414"/>
      <c r="AC13" s="458">
        <v>440</v>
      </c>
      <c r="AD13" s="459"/>
      <c r="AE13" s="459"/>
      <c r="AF13" s="459"/>
      <c r="AG13" s="501"/>
      <c r="AH13" s="458">
        <v>473</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-47822</v>
      </c>
      <c r="BO13" s="408"/>
      <c r="BP13" s="408"/>
      <c r="BQ13" s="408"/>
      <c r="BR13" s="408"/>
      <c r="BS13" s="408"/>
      <c r="BT13" s="408"/>
      <c r="BU13" s="409"/>
      <c r="BV13" s="407">
        <v>69293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7.5</v>
      </c>
      <c r="CU13" s="405"/>
      <c r="CV13" s="405"/>
      <c r="CW13" s="405"/>
      <c r="CX13" s="405"/>
      <c r="CY13" s="405"/>
      <c r="CZ13" s="405"/>
      <c r="DA13" s="406"/>
      <c r="DB13" s="404">
        <v>7.3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37508</v>
      </c>
      <c r="S14" s="492"/>
      <c r="T14" s="492"/>
      <c r="U14" s="492"/>
      <c r="V14" s="493"/>
      <c r="W14" s="397"/>
      <c r="X14" s="398"/>
      <c r="Y14" s="398"/>
      <c r="Z14" s="398"/>
      <c r="AA14" s="398"/>
      <c r="AB14" s="387"/>
      <c r="AC14" s="494">
        <v>2.2999999999999998</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77.599999999999994</v>
      </c>
      <c r="CU14" s="506"/>
      <c r="CV14" s="506"/>
      <c r="CW14" s="506"/>
      <c r="CX14" s="506"/>
      <c r="CY14" s="506"/>
      <c r="CZ14" s="506"/>
      <c r="DA14" s="507"/>
      <c r="DB14" s="505">
        <v>73.3</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37210</v>
      </c>
      <c r="S15" s="492"/>
      <c r="T15" s="492"/>
      <c r="U15" s="492"/>
      <c r="V15" s="493"/>
      <c r="W15" s="423" t="s">
        <v>137</v>
      </c>
      <c r="X15" s="424"/>
      <c r="Y15" s="424"/>
      <c r="Z15" s="424"/>
      <c r="AA15" s="424"/>
      <c r="AB15" s="414"/>
      <c r="AC15" s="458">
        <v>5442</v>
      </c>
      <c r="AD15" s="459"/>
      <c r="AE15" s="459"/>
      <c r="AF15" s="459"/>
      <c r="AG15" s="501"/>
      <c r="AH15" s="458">
        <v>5445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4378436</v>
      </c>
      <c r="BO15" s="371"/>
      <c r="BP15" s="371"/>
      <c r="BQ15" s="371"/>
      <c r="BR15" s="371"/>
      <c r="BS15" s="371"/>
      <c r="BT15" s="371"/>
      <c r="BU15" s="372"/>
      <c r="BV15" s="370">
        <v>4276633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28.5</v>
      </c>
      <c r="AD16" s="495"/>
      <c r="AE16" s="495"/>
      <c r="AF16" s="495"/>
      <c r="AG16" s="496"/>
      <c r="AH16" s="494">
        <v>28.8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7755232</v>
      </c>
      <c r="BO16" s="408"/>
      <c r="BP16" s="408"/>
      <c r="BQ16" s="408"/>
      <c r="BR16" s="408"/>
      <c r="BS16" s="408"/>
      <c r="BT16" s="408"/>
      <c r="BU16" s="409"/>
      <c r="BV16" s="407">
        <v>7620524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13194</v>
      </c>
      <c r="AD17" s="459"/>
      <c r="AE17" s="459"/>
      <c r="AF17" s="459"/>
      <c r="AG17" s="501"/>
      <c r="AH17" s="458">
        <v>12990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5445083</v>
      </c>
      <c r="BO17" s="408"/>
      <c r="BP17" s="408"/>
      <c r="BQ17" s="408"/>
      <c r="BR17" s="408"/>
      <c r="BS17" s="408"/>
      <c r="BT17" s="408"/>
      <c r="BU17" s="409"/>
      <c r="BV17" s="407">
        <v>5321350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110.59</v>
      </c>
      <c r="M18" s="531"/>
      <c r="N18" s="531"/>
      <c r="O18" s="531"/>
      <c r="P18" s="531"/>
      <c r="Q18" s="531"/>
      <c r="R18" s="532"/>
      <c r="S18" s="532"/>
      <c r="T18" s="532"/>
      <c r="U18" s="532"/>
      <c r="V18" s="533"/>
      <c r="W18" s="425"/>
      <c r="X18" s="426"/>
      <c r="Y18" s="426"/>
      <c r="Z18" s="426"/>
      <c r="AA18" s="426"/>
      <c r="AB18" s="417"/>
      <c r="AC18" s="534">
        <v>69.2</v>
      </c>
      <c r="AD18" s="535"/>
      <c r="AE18" s="535"/>
      <c r="AF18" s="535"/>
      <c r="AG18" s="536"/>
      <c r="AH18" s="534">
        <v>68.7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7973624</v>
      </c>
      <c r="BO18" s="408"/>
      <c r="BP18" s="408"/>
      <c r="BQ18" s="408"/>
      <c r="BR18" s="408"/>
      <c r="BS18" s="408"/>
      <c r="BT18" s="408"/>
      <c r="BU18" s="409"/>
      <c r="BV18" s="407">
        <v>7947359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334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11080646</v>
      </c>
      <c r="BO19" s="408"/>
      <c r="BP19" s="408"/>
      <c r="BQ19" s="408"/>
      <c r="BR19" s="408"/>
      <c r="BS19" s="408"/>
      <c r="BT19" s="408"/>
      <c r="BU19" s="409"/>
      <c r="BV19" s="407">
        <v>10420768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13399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17491263</v>
      </c>
      <c r="BO22" s="371"/>
      <c r="BP22" s="371"/>
      <c r="BQ22" s="371"/>
      <c r="BR22" s="371"/>
      <c r="BS22" s="371"/>
      <c r="BT22" s="371"/>
      <c r="BU22" s="372"/>
      <c r="BV22" s="370">
        <v>17096665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15333223</v>
      </c>
      <c r="BO23" s="408"/>
      <c r="BP23" s="408"/>
      <c r="BQ23" s="408"/>
      <c r="BR23" s="408"/>
      <c r="BS23" s="408"/>
      <c r="BT23" s="408"/>
      <c r="BU23" s="409"/>
      <c r="BV23" s="407">
        <v>15305582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8450</v>
      </c>
      <c r="R24" s="459"/>
      <c r="S24" s="459"/>
      <c r="T24" s="459"/>
      <c r="U24" s="459"/>
      <c r="V24" s="501"/>
      <c r="W24" s="553"/>
      <c r="X24" s="554"/>
      <c r="Y24" s="555"/>
      <c r="Z24" s="457" t="s">
        <v>162</v>
      </c>
      <c r="AA24" s="437"/>
      <c r="AB24" s="437"/>
      <c r="AC24" s="437"/>
      <c r="AD24" s="437"/>
      <c r="AE24" s="437"/>
      <c r="AF24" s="437"/>
      <c r="AG24" s="438"/>
      <c r="AH24" s="458">
        <v>261</v>
      </c>
      <c r="AI24" s="459"/>
      <c r="AJ24" s="459"/>
      <c r="AK24" s="459"/>
      <c r="AL24" s="501"/>
      <c r="AM24" s="458">
        <v>756117</v>
      </c>
      <c r="AN24" s="459"/>
      <c r="AO24" s="459"/>
      <c r="AP24" s="459"/>
      <c r="AQ24" s="459"/>
      <c r="AR24" s="501"/>
      <c r="AS24" s="458">
        <v>2897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12241874</v>
      </c>
      <c r="BO24" s="408"/>
      <c r="BP24" s="408"/>
      <c r="BQ24" s="408"/>
      <c r="BR24" s="408"/>
      <c r="BS24" s="408"/>
      <c r="BT24" s="408"/>
      <c r="BU24" s="409"/>
      <c r="BV24" s="407">
        <v>11396619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6850</v>
      </c>
      <c r="R25" s="459"/>
      <c r="S25" s="459"/>
      <c r="T25" s="459"/>
      <c r="U25" s="459"/>
      <c r="V25" s="501"/>
      <c r="W25" s="553"/>
      <c r="X25" s="554"/>
      <c r="Y25" s="555"/>
      <c r="Z25" s="457" t="s">
        <v>165</v>
      </c>
      <c r="AA25" s="437"/>
      <c r="AB25" s="437"/>
      <c r="AC25" s="437"/>
      <c r="AD25" s="437"/>
      <c r="AE25" s="437"/>
      <c r="AF25" s="437"/>
      <c r="AG25" s="438"/>
      <c r="AH25" s="458">
        <v>44</v>
      </c>
      <c r="AI25" s="459"/>
      <c r="AJ25" s="459"/>
      <c r="AK25" s="459"/>
      <c r="AL25" s="501"/>
      <c r="AM25" s="458">
        <v>131032</v>
      </c>
      <c r="AN25" s="459"/>
      <c r="AO25" s="459"/>
      <c r="AP25" s="459"/>
      <c r="AQ25" s="459"/>
      <c r="AR25" s="501"/>
      <c r="AS25" s="458">
        <v>2978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2071768</v>
      </c>
      <c r="BO25" s="371"/>
      <c r="BP25" s="371"/>
      <c r="BQ25" s="371"/>
      <c r="BR25" s="371"/>
      <c r="BS25" s="371"/>
      <c r="BT25" s="371"/>
      <c r="BU25" s="372"/>
      <c r="BV25" s="370">
        <v>577773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6290</v>
      </c>
      <c r="R26" s="459"/>
      <c r="S26" s="459"/>
      <c r="T26" s="459"/>
      <c r="U26" s="459"/>
      <c r="V26" s="501"/>
      <c r="W26" s="553"/>
      <c r="X26" s="554"/>
      <c r="Y26" s="555"/>
      <c r="Z26" s="457" t="s">
        <v>168</v>
      </c>
      <c r="AA26" s="559"/>
      <c r="AB26" s="559"/>
      <c r="AC26" s="559"/>
      <c r="AD26" s="559"/>
      <c r="AE26" s="559"/>
      <c r="AF26" s="559"/>
      <c r="AG26" s="560"/>
      <c r="AH26" s="458">
        <v>19</v>
      </c>
      <c r="AI26" s="459"/>
      <c r="AJ26" s="459"/>
      <c r="AK26" s="459"/>
      <c r="AL26" s="501"/>
      <c r="AM26" s="458">
        <v>46588</v>
      </c>
      <c r="AN26" s="459"/>
      <c r="AO26" s="459"/>
      <c r="AP26" s="459"/>
      <c r="AQ26" s="459"/>
      <c r="AR26" s="501"/>
      <c r="AS26" s="458">
        <v>2452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4100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1453514</v>
      </c>
      <c r="BO27" s="527"/>
      <c r="BP27" s="527"/>
      <c r="BQ27" s="527"/>
      <c r="BR27" s="527"/>
      <c r="BS27" s="527"/>
      <c r="BT27" s="527"/>
      <c r="BU27" s="528"/>
      <c r="BV27" s="526">
        <v>1453470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3470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2165635</v>
      </c>
      <c r="BO28" s="371"/>
      <c r="BP28" s="371"/>
      <c r="BQ28" s="371"/>
      <c r="BR28" s="371"/>
      <c r="BS28" s="371"/>
      <c r="BT28" s="371"/>
      <c r="BU28" s="372"/>
      <c r="BV28" s="370">
        <v>2122596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14</v>
      </c>
      <c r="M29" s="459"/>
      <c r="N29" s="459"/>
      <c r="O29" s="459"/>
      <c r="P29" s="501"/>
      <c r="Q29" s="458">
        <v>3280</v>
      </c>
      <c r="R29" s="459"/>
      <c r="S29" s="459"/>
      <c r="T29" s="459"/>
      <c r="U29" s="459"/>
      <c r="V29" s="501"/>
      <c r="W29" s="556"/>
      <c r="X29" s="557"/>
      <c r="Y29" s="558"/>
      <c r="Z29" s="457" t="s">
        <v>177</v>
      </c>
      <c r="AA29" s="437"/>
      <c r="AB29" s="437"/>
      <c r="AC29" s="437"/>
      <c r="AD29" s="437"/>
      <c r="AE29" s="437"/>
      <c r="AF29" s="437"/>
      <c r="AG29" s="438"/>
      <c r="AH29" s="458">
        <v>261</v>
      </c>
      <c r="AI29" s="459"/>
      <c r="AJ29" s="459"/>
      <c r="AK29" s="459"/>
      <c r="AL29" s="501"/>
      <c r="AM29" s="458">
        <v>756117</v>
      </c>
      <c r="AN29" s="459"/>
      <c r="AO29" s="459"/>
      <c r="AP29" s="459"/>
      <c r="AQ29" s="459"/>
      <c r="AR29" s="501"/>
      <c r="AS29" s="458">
        <v>2897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181218</v>
      </c>
      <c r="BO29" s="408"/>
      <c r="BP29" s="408"/>
      <c r="BQ29" s="408"/>
      <c r="BR29" s="408"/>
      <c r="BS29" s="408"/>
      <c r="BT29" s="408"/>
      <c r="BU29" s="409"/>
      <c r="BV29" s="407">
        <v>143135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210527</v>
      </c>
      <c r="BO30" s="527"/>
      <c r="BP30" s="527"/>
      <c r="BQ30" s="527"/>
      <c r="BR30" s="527"/>
      <c r="BS30" s="527"/>
      <c r="BT30" s="527"/>
      <c r="BU30" s="528"/>
      <c r="BV30" s="526">
        <v>191924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津幡町国民健康保険特別会計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津幡町病院事業会計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石川県町村議会議員公務災害補償組合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津幡町バス事業特別会計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津幡町介護保険特別会計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津幡町水道事業会計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石川県市町村職員退職手当組合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公共施設管理公社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津幡町後期高齢者医療特別会計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津幡町下水道事業会計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石川県後期高齢者医療広域連合（一般会計）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9</v>
      </c>
      <c r="AN37" s="597"/>
      <c r="AO37" s="598" t="str">
        <f>IF('各会計、関係団体の財政状況及び健全化判断比率'!B34="","",'各会計、関係団体の財政状況及び健全化判断比率'!B34)</f>
        <v>津幡町簡易水道事業会計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石川県後期高齢者医療広域連合（特別会計）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河北郡市広域事務組合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石川県市町村消防団員等公務災害補償等組合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石川県市町村消防賞じゅつ金組合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91BlbQ2nUEOHrbvHW+LKLTh6biQS2jBKJ8stiIFQAZG6rIyFIoH+x1fiTRGGcdtie6TleqIHt8YknBVn1mA1Q==" saltValue="9CobHxrW6dVCO/qZtFxk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9" t="s">
        <v>534</v>
      </c>
      <c r="D34" s="1159"/>
      <c r="E34" s="1160"/>
      <c r="F34" s="32">
        <v>0</v>
      </c>
      <c r="G34" s="33">
        <v>3.52</v>
      </c>
      <c r="H34" s="33">
        <v>6.75</v>
      </c>
      <c r="I34" s="33">
        <v>10.16</v>
      </c>
      <c r="J34" s="34">
        <v>13.35</v>
      </c>
      <c r="K34" s="22"/>
      <c r="L34" s="22"/>
      <c r="M34" s="22"/>
      <c r="N34" s="22"/>
      <c r="O34" s="22"/>
      <c r="P34" s="22"/>
    </row>
    <row r="35" spans="1:16" ht="39" customHeight="1" x14ac:dyDescent="0.15">
      <c r="A35" s="22"/>
      <c r="B35" s="35"/>
      <c r="C35" s="1153" t="s">
        <v>535</v>
      </c>
      <c r="D35" s="1154"/>
      <c r="E35" s="1155"/>
      <c r="F35" s="36">
        <v>11.93</v>
      </c>
      <c r="G35" s="37">
        <v>11.8</v>
      </c>
      <c r="H35" s="37">
        <v>11.64</v>
      </c>
      <c r="I35" s="37">
        <v>11.72</v>
      </c>
      <c r="J35" s="38">
        <v>10.77</v>
      </c>
      <c r="K35" s="22"/>
      <c r="L35" s="22"/>
      <c r="M35" s="22"/>
      <c r="N35" s="22"/>
      <c r="O35" s="22"/>
      <c r="P35" s="22"/>
    </row>
    <row r="36" spans="1:16" ht="39" customHeight="1" x14ac:dyDescent="0.15">
      <c r="A36" s="22"/>
      <c r="B36" s="35"/>
      <c r="C36" s="1153" t="s">
        <v>536</v>
      </c>
      <c r="D36" s="1154"/>
      <c r="E36" s="1155"/>
      <c r="F36" s="36">
        <v>2.35</v>
      </c>
      <c r="G36" s="37">
        <v>2.2999999999999998</v>
      </c>
      <c r="H36" s="37">
        <v>4.16</v>
      </c>
      <c r="I36" s="37">
        <v>3.14</v>
      </c>
      <c r="J36" s="38">
        <v>3.76</v>
      </c>
      <c r="K36" s="22"/>
      <c r="L36" s="22"/>
      <c r="M36" s="22"/>
      <c r="N36" s="22"/>
      <c r="O36" s="22"/>
      <c r="P36" s="22"/>
    </row>
    <row r="37" spans="1:16" ht="39" customHeight="1" x14ac:dyDescent="0.15">
      <c r="A37" s="22"/>
      <c r="B37" s="35"/>
      <c r="C37" s="1153" t="s">
        <v>537</v>
      </c>
      <c r="D37" s="1154"/>
      <c r="E37" s="1155"/>
      <c r="F37" s="36">
        <v>0.61</v>
      </c>
      <c r="G37" s="37">
        <v>1.03</v>
      </c>
      <c r="H37" s="37">
        <v>0.54</v>
      </c>
      <c r="I37" s="37">
        <v>0.68</v>
      </c>
      <c r="J37" s="38">
        <v>0.41</v>
      </c>
      <c r="K37" s="22"/>
      <c r="L37" s="22"/>
      <c r="M37" s="22"/>
      <c r="N37" s="22"/>
      <c r="O37" s="22"/>
      <c r="P37" s="22"/>
    </row>
    <row r="38" spans="1:16" ht="39" customHeight="1" x14ac:dyDescent="0.15">
      <c r="A38" s="22"/>
      <c r="B38" s="35"/>
      <c r="C38" s="1153" t="s">
        <v>538</v>
      </c>
      <c r="D38" s="1154"/>
      <c r="E38" s="1155"/>
      <c r="F38" s="36" t="s">
        <v>489</v>
      </c>
      <c r="G38" s="37" t="s">
        <v>489</v>
      </c>
      <c r="H38" s="37" t="s">
        <v>489</v>
      </c>
      <c r="I38" s="37">
        <v>0.31</v>
      </c>
      <c r="J38" s="38">
        <v>0.31</v>
      </c>
      <c r="K38" s="22"/>
      <c r="L38" s="22"/>
      <c r="M38" s="22"/>
      <c r="N38" s="22"/>
      <c r="O38" s="22"/>
      <c r="P38" s="22"/>
    </row>
    <row r="39" spans="1:16" ht="39" customHeight="1" x14ac:dyDescent="0.15">
      <c r="A39" s="22"/>
      <c r="B39" s="35"/>
      <c r="C39" s="1153" t="s">
        <v>539</v>
      </c>
      <c r="D39" s="1154"/>
      <c r="E39" s="1155"/>
      <c r="F39" s="36">
        <v>0.89</v>
      </c>
      <c r="G39" s="37">
        <v>0.31</v>
      </c>
      <c r="H39" s="37">
        <v>0.44</v>
      </c>
      <c r="I39" s="37">
        <v>0.46</v>
      </c>
      <c r="J39" s="38">
        <v>0.3</v>
      </c>
      <c r="K39" s="22"/>
      <c r="L39" s="22"/>
      <c r="M39" s="22"/>
      <c r="N39" s="22"/>
      <c r="O39" s="22"/>
      <c r="P39" s="22"/>
    </row>
    <row r="40" spans="1:16" ht="39" customHeight="1" x14ac:dyDescent="0.15">
      <c r="A40" s="22"/>
      <c r="B40" s="35"/>
      <c r="C40" s="1153" t="s">
        <v>540</v>
      </c>
      <c r="D40" s="1154"/>
      <c r="E40" s="1155"/>
      <c r="F40" s="36">
        <v>0.08</v>
      </c>
      <c r="G40" s="37">
        <v>0.08</v>
      </c>
      <c r="H40" s="37">
        <v>0.06</v>
      </c>
      <c r="I40" s="37">
        <v>0.08</v>
      </c>
      <c r="J40" s="38">
        <v>0.09</v>
      </c>
      <c r="K40" s="22"/>
      <c r="L40" s="22"/>
      <c r="M40" s="22"/>
      <c r="N40" s="22"/>
      <c r="O40" s="22"/>
      <c r="P40" s="22"/>
    </row>
    <row r="41" spans="1:16" ht="39" customHeight="1" x14ac:dyDescent="0.15">
      <c r="A41" s="22"/>
      <c r="B41" s="35"/>
      <c r="C41" s="1153" t="s">
        <v>541</v>
      </c>
      <c r="D41" s="1154"/>
      <c r="E41" s="1155"/>
      <c r="F41" s="36">
        <v>0.04</v>
      </c>
      <c r="G41" s="37">
        <v>0.04</v>
      </c>
      <c r="H41" s="37">
        <v>0.03</v>
      </c>
      <c r="I41" s="37">
        <v>0.03</v>
      </c>
      <c r="J41" s="38">
        <v>0.05</v>
      </c>
      <c r="K41" s="22"/>
      <c r="L41" s="22"/>
      <c r="M41" s="22"/>
      <c r="N41" s="22"/>
      <c r="O41" s="22"/>
      <c r="P41" s="22"/>
    </row>
    <row r="42" spans="1:16" ht="39" customHeight="1" x14ac:dyDescent="0.15">
      <c r="A42" s="22"/>
      <c r="B42" s="39"/>
      <c r="C42" s="1153" t="s">
        <v>542</v>
      </c>
      <c r="D42" s="1154"/>
      <c r="E42" s="1155"/>
      <c r="F42" s="36" t="s">
        <v>489</v>
      </c>
      <c r="G42" s="37" t="s">
        <v>489</v>
      </c>
      <c r="H42" s="37" t="s">
        <v>489</v>
      </c>
      <c r="I42" s="37" t="s">
        <v>489</v>
      </c>
      <c r="J42" s="38" t="s">
        <v>489</v>
      </c>
      <c r="K42" s="22"/>
      <c r="L42" s="22"/>
      <c r="M42" s="22"/>
      <c r="N42" s="22"/>
      <c r="O42" s="22"/>
      <c r="P42" s="22"/>
    </row>
    <row r="43" spans="1:16" ht="39" customHeight="1" thickBot="1" x14ac:dyDescent="0.2">
      <c r="A43" s="22"/>
      <c r="B43" s="40"/>
      <c r="C43" s="1156" t="s">
        <v>543</v>
      </c>
      <c r="D43" s="1157"/>
      <c r="E43" s="1158"/>
      <c r="F43" s="41">
        <v>1.76</v>
      </c>
      <c r="G43" s="42">
        <v>0.53</v>
      </c>
      <c r="H43" s="42">
        <v>0.01</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ASCbWDyzsWPMp13AcPWZ5kPdhRlp9S8fY3Z1/fY5ZAt6Q5lmddb3/aY8zfS08E3H0tJwJyOScMXP/oGeC0NIg==" saltValue="39Tn5GC8EOm1sn4Wtckb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61" t="s">
        <v>9</v>
      </c>
      <c r="C45" s="1162"/>
      <c r="D45" s="58"/>
      <c r="E45" s="1167" t="s">
        <v>10</v>
      </c>
      <c r="F45" s="1167"/>
      <c r="G45" s="1167"/>
      <c r="H45" s="1167"/>
      <c r="I45" s="1167"/>
      <c r="J45" s="1168"/>
      <c r="K45" s="59">
        <v>1744</v>
      </c>
      <c r="L45" s="60">
        <v>1567</v>
      </c>
      <c r="M45" s="60">
        <v>1701</v>
      </c>
      <c r="N45" s="60">
        <v>1536</v>
      </c>
      <c r="O45" s="61">
        <v>1468</v>
      </c>
      <c r="P45" s="48"/>
      <c r="Q45" s="48"/>
      <c r="R45" s="48"/>
      <c r="S45" s="48"/>
      <c r="T45" s="48"/>
      <c r="U45" s="48"/>
    </row>
    <row r="46" spans="1:21" ht="30.75" customHeight="1" x14ac:dyDescent="0.15">
      <c r="A46" s="48"/>
      <c r="B46" s="1163"/>
      <c r="C46" s="1164"/>
      <c r="D46" s="62"/>
      <c r="E46" s="1169" t="s">
        <v>11</v>
      </c>
      <c r="F46" s="1169"/>
      <c r="G46" s="1169"/>
      <c r="H46" s="1169"/>
      <c r="I46" s="1169"/>
      <c r="J46" s="1170"/>
      <c r="K46" s="63" t="s">
        <v>489</v>
      </c>
      <c r="L46" s="64" t="s">
        <v>489</v>
      </c>
      <c r="M46" s="64" t="s">
        <v>489</v>
      </c>
      <c r="N46" s="64" t="s">
        <v>489</v>
      </c>
      <c r="O46" s="65" t="s">
        <v>489</v>
      </c>
      <c r="P46" s="48"/>
      <c r="Q46" s="48"/>
      <c r="R46" s="48"/>
      <c r="S46" s="48"/>
      <c r="T46" s="48"/>
      <c r="U46" s="48"/>
    </row>
    <row r="47" spans="1:21" ht="30.75" customHeight="1" x14ac:dyDescent="0.15">
      <c r="A47" s="48"/>
      <c r="B47" s="1163"/>
      <c r="C47" s="1164"/>
      <c r="D47" s="62"/>
      <c r="E47" s="1169" t="s">
        <v>12</v>
      </c>
      <c r="F47" s="1169"/>
      <c r="G47" s="1169"/>
      <c r="H47" s="1169"/>
      <c r="I47" s="1169"/>
      <c r="J47" s="1170"/>
      <c r="K47" s="63" t="s">
        <v>489</v>
      </c>
      <c r="L47" s="64" t="s">
        <v>489</v>
      </c>
      <c r="M47" s="64" t="s">
        <v>489</v>
      </c>
      <c r="N47" s="64" t="s">
        <v>489</v>
      </c>
      <c r="O47" s="65" t="s">
        <v>489</v>
      </c>
      <c r="P47" s="48"/>
      <c r="Q47" s="48"/>
      <c r="R47" s="48"/>
      <c r="S47" s="48"/>
      <c r="T47" s="48"/>
      <c r="U47" s="48"/>
    </row>
    <row r="48" spans="1:21" ht="30.75" customHeight="1" x14ac:dyDescent="0.15">
      <c r="A48" s="48"/>
      <c r="B48" s="1163"/>
      <c r="C48" s="1164"/>
      <c r="D48" s="62"/>
      <c r="E48" s="1169" t="s">
        <v>13</v>
      </c>
      <c r="F48" s="1169"/>
      <c r="G48" s="1169"/>
      <c r="H48" s="1169"/>
      <c r="I48" s="1169"/>
      <c r="J48" s="1170"/>
      <c r="K48" s="63">
        <v>714</v>
      </c>
      <c r="L48" s="64">
        <v>674</v>
      </c>
      <c r="M48" s="64">
        <v>667</v>
      </c>
      <c r="N48" s="64">
        <v>595</v>
      </c>
      <c r="O48" s="65">
        <v>604</v>
      </c>
      <c r="P48" s="48"/>
      <c r="Q48" s="48"/>
      <c r="R48" s="48"/>
      <c r="S48" s="48"/>
      <c r="T48" s="48"/>
      <c r="U48" s="48"/>
    </row>
    <row r="49" spans="1:21" ht="30.75" customHeight="1" x14ac:dyDescent="0.15">
      <c r="A49" s="48"/>
      <c r="B49" s="1163"/>
      <c r="C49" s="1164"/>
      <c r="D49" s="62"/>
      <c r="E49" s="1169" t="s">
        <v>14</v>
      </c>
      <c r="F49" s="1169"/>
      <c r="G49" s="1169"/>
      <c r="H49" s="1169"/>
      <c r="I49" s="1169"/>
      <c r="J49" s="1170"/>
      <c r="K49" s="63">
        <v>74</v>
      </c>
      <c r="L49" s="64">
        <v>61</v>
      </c>
      <c r="M49" s="64">
        <v>20</v>
      </c>
      <c r="N49" s="64">
        <v>21</v>
      </c>
      <c r="O49" s="65">
        <v>25</v>
      </c>
      <c r="P49" s="48"/>
      <c r="Q49" s="48"/>
      <c r="R49" s="48"/>
      <c r="S49" s="48"/>
      <c r="T49" s="48"/>
      <c r="U49" s="48"/>
    </row>
    <row r="50" spans="1:21" ht="30.75" customHeight="1" x14ac:dyDescent="0.15">
      <c r="A50" s="48"/>
      <c r="B50" s="1163"/>
      <c r="C50" s="1164"/>
      <c r="D50" s="62"/>
      <c r="E50" s="1169" t="s">
        <v>15</v>
      </c>
      <c r="F50" s="1169"/>
      <c r="G50" s="1169"/>
      <c r="H50" s="1169"/>
      <c r="I50" s="1169"/>
      <c r="J50" s="1170"/>
      <c r="K50" s="63" t="s">
        <v>489</v>
      </c>
      <c r="L50" s="64" t="s">
        <v>489</v>
      </c>
      <c r="M50" s="64" t="s">
        <v>489</v>
      </c>
      <c r="N50" s="64" t="s">
        <v>489</v>
      </c>
      <c r="O50" s="65" t="s">
        <v>489</v>
      </c>
      <c r="P50" s="48"/>
      <c r="Q50" s="48"/>
      <c r="R50" s="48"/>
      <c r="S50" s="48"/>
      <c r="T50" s="48"/>
      <c r="U50" s="48"/>
    </row>
    <row r="51" spans="1:21" ht="30.75" customHeight="1" x14ac:dyDescent="0.15">
      <c r="A51" s="48"/>
      <c r="B51" s="1165"/>
      <c r="C51" s="1166"/>
      <c r="D51" s="66"/>
      <c r="E51" s="1169" t="s">
        <v>16</v>
      </c>
      <c r="F51" s="1169"/>
      <c r="G51" s="1169"/>
      <c r="H51" s="1169"/>
      <c r="I51" s="1169"/>
      <c r="J51" s="1170"/>
      <c r="K51" s="63" t="s">
        <v>489</v>
      </c>
      <c r="L51" s="64" t="s">
        <v>489</v>
      </c>
      <c r="M51" s="64" t="s">
        <v>489</v>
      </c>
      <c r="N51" s="64" t="s">
        <v>489</v>
      </c>
      <c r="O51" s="65" t="s">
        <v>489</v>
      </c>
      <c r="P51" s="48"/>
      <c r="Q51" s="48"/>
      <c r="R51" s="48"/>
      <c r="S51" s="48"/>
      <c r="T51" s="48"/>
      <c r="U51" s="48"/>
    </row>
    <row r="52" spans="1:21" ht="30.75" customHeight="1" x14ac:dyDescent="0.15">
      <c r="A52" s="48"/>
      <c r="B52" s="1171" t="s">
        <v>17</v>
      </c>
      <c r="C52" s="1172"/>
      <c r="D52" s="66"/>
      <c r="E52" s="1169" t="s">
        <v>18</v>
      </c>
      <c r="F52" s="1169"/>
      <c r="G52" s="1169"/>
      <c r="H52" s="1169"/>
      <c r="I52" s="1169"/>
      <c r="J52" s="1170"/>
      <c r="K52" s="63">
        <v>1917</v>
      </c>
      <c r="L52" s="64">
        <v>1811</v>
      </c>
      <c r="M52" s="64">
        <v>1847</v>
      </c>
      <c r="N52" s="64">
        <v>1553</v>
      </c>
      <c r="O52" s="65">
        <v>1543</v>
      </c>
      <c r="P52" s="48"/>
      <c r="Q52" s="48"/>
      <c r="R52" s="48"/>
      <c r="S52" s="48"/>
      <c r="T52" s="48"/>
      <c r="U52" s="48"/>
    </row>
    <row r="53" spans="1:21" ht="30.75" customHeight="1" thickBot="1" x14ac:dyDescent="0.2">
      <c r="A53" s="48"/>
      <c r="B53" s="1173" t="s">
        <v>19</v>
      </c>
      <c r="C53" s="1174"/>
      <c r="D53" s="67"/>
      <c r="E53" s="1175" t="s">
        <v>20</v>
      </c>
      <c r="F53" s="1175"/>
      <c r="G53" s="1175"/>
      <c r="H53" s="1175"/>
      <c r="I53" s="1175"/>
      <c r="J53" s="1176"/>
      <c r="K53" s="68">
        <v>615</v>
      </c>
      <c r="L53" s="69">
        <v>491</v>
      </c>
      <c r="M53" s="69">
        <v>541</v>
      </c>
      <c r="N53" s="69">
        <v>599</v>
      </c>
      <c r="O53" s="70">
        <v>554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77" t="s">
        <v>24</v>
      </c>
      <c r="C58" s="1178"/>
      <c r="D58" s="1183" t="s">
        <v>25</v>
      </c>
      <c r="E58" s="1184"/>
      <c r="F58" s="1184"/>
      <c r="G58" s="1184"/>
      <c r="H58" s="1184"/>
      <c r="I58" s="1184"/>
      <c r="J58" s="1185"/>
      <c r="K58" s="83"/>
      <c r="L58" s="84"/>
      <c r="M58" s="84"/>
      <c r="N58" s="84"/>
      <c r="O58" s="85"/>
    </row>
    <row r="59" spans="1:21" ht="31.5" customHeight="1" x14ac:dyDescent="0.15">
      <c r="B59" s="1179"/>
      <c r="C59" s="1180"/>
      <c r="D59" s="1186" t="s">
        <v>26</v>
      </c>
      <c r="E59" s="1187"/>
      <c r="F59" s="1187"/>
      <c r="G59" s="1187"/>
      <c r="H59" s="1187"/>
      <c r="I59" s="1187"/>
      <c r="J59" s="1188"/>
      <c r="K59" s="86"/>
      <c r="L59" s="87"/>
      <c r="M59" s="87"/>
      <c r="N59" s="87"/>
      <c r="O59" s="88"/>
    </row>
    <row r="60" spans="1:21" ht="31.5" customHeight="1" thickBot="1" x14ac:dyDescent="0.2">
      <c r="B60" s="1181"/>
      <c r="C60" s="1182"/>
      <c r="D60" s="1189" t="s">
        <v>27</v>
      </c>
      <c r="E60" s="1190"/>
      <c r="F60" s="1190"/>
      <c r="G60" s="1190"/>
      <c r="H60" s="1190"/>
      <c r="I60" s="1190"/>
      <c r="J60" s="119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SXOaqhHgSA5biCTbbzFP64T46vWoj6FGIC16HbBfYpEMZowZeaPKdvnqpeEZLqpj0dFNTIN4qE3OS+oz4JHog==" saltValue="r+jsgZTIK+mi0pFRugX+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2" t="s">
        <v>30</v>
      </c>
      <c r="C41" s="1193"/>
      <c r="D41" s="105"/>
      <c r="E41" s="1198" t="s">
        <v>31</v>
      </c>
      <c r="F41" s="1198"/>
      <c r="G41" s="1198"/>
      <c r="H41" s="1199"/>
      <c r="I41" s="355">
        <v>14262</v>
      </c>
      <c r="J41" s="356">
        <v>16022</v>
      </c>
      <c r="K41" s="356">
        <v>16741</v>
      </c>
      <c r="L41" s="356">
        <v>17097</v>
      </c>
      <c r="M41" s="357">
        <v>17491</v>
      </c>
    </row>
    <row r="42" spans="2:13" ht="27.75" customHeight="1" x14ac:dyDescent="0.15">
      <c r="B42" s="1194"/>
      <c r="C42" s="1195"/>
      <c r="D42" s="106"/>
      <c r="E42" s="1200" t="s">
        <v>32</v>
      </c>
      <c r="F42" s="1200"/>
      <c r="G42" s="1200"/>
      <c r="H42" s="1201"/>
      <c r="I42" s="358">
        <v>153</v>
      </c>
      <c r="J42" s="359" t="s">
        <v>489</v>
      </c>
      <c r="K42" s="359" t="s">
        <v>489</v>
      </c>
      <c r="L42" s="359" t="s">
        <v>489</v>
      </c>
      <c r="M42" s="360">
        <v>21</v>
      </c>
    </row>
    <row r="43" spans="2:13" ht="27.75" customHeight="1" x14ac:dyDescent="0.15">
      <c r="B43" s="1194"/>
      <c r="C43" s="1195"/>
      <c r="D43" s="106"/>
      <c r="E43" s="1200" t="s">
        <v>33</v>
      </c>
      <c r="F43" s="1200"/>
      <c r="G43" s="1200"/>
      <c r="H43" s="1201"/>
      <c r="I43" s="358">
        <v>8919</v>
      </c>
      <c r="J43" s="359">
        <v>8151</v>
      </c>
      <c r="K43" s="359">
        <v>7763</v>
      </c>
      <c r="L43" s="359">
        <v>7482</v>
      </c>
      <c r="M43" s="360">
        <v>7293</v>
      </c>
    </row>
    <row r="44" spans="2:13" ht="27.75" customHeight="1" x14ac:dyDescent="0.15">
      <c r="B44" s="1194"/>
      <c r="C44" s="1195"/>
      <c r="D44" s="106"/>
      <c r="E44" s="1200" t="s">
        <v>34</v>
      </c>
      <c r="F44" s="1200"/>
      <c r="G44" s="1200"/>
      <c r="H44" s="1201"/>
      <c r="I44" s="358">
        <v>253</v>
      </c>
      <c r="J44" s="359">
        <v>246</v>
      </c>
      <c r="K44" s="359">
        <v>758</v>
      </c>
      <c r="L44" s="359">
        <v>1738</v>
      </c>
      <c r="M44" s="360">
        <v>1785</v>
      </c>
    </row>
    <row r="45" spans="2:13" ht="27.75" customHeight="1" x14ac:dyDescent="0.15">
      <c r="B45" s="1194"/>
      <c r="C45" s="1195"/>
      <c r="D45" s="106"/>
      <c r="E45" s="1200" t="s">
        <v>35</v>
      </c>
      <c r="F45" s="1200"/>
      <c r="G45" s="1200"/>
      <c r="H45" s="1201"/>
      <c r="I45" s="358">
        <v>1609</v>
      </c>
      <c r="J45" s="359">
        <v>1548</v>
      </c>
      <c r="K45" s="359">
        <v>1509</v>
      </c>
      <c r="L45" s="359">
        <v>1441</v>
      </c>
      <c r="M45" s="360">
        <v>1425</v>
      </c>
    </row>
    <row r="46" spans="2:13" ht="27.75" customHeight="1" x14ac:dyDescent="0.15">
      <c r="B46" s="1194"/>
      <c r="C46" s="1195"/>
      <c r="D46" s="107"/>
      <c r="E46" s="1200" t="s">
        <v>36</v>
      </c>
      <c r="F46" s="1200"/>
      <c r="G46" s="1200"/>
      <c r="H46" s="1201"/>
      <c r="I46" s="358">
        <v>245</v>
      </c>
      <c r="J46" s="359">
        <v>213</v>
      </c>
      <c r="K46" s="359">
        <v>210</v>
      </c>
      <c r="L46" s="359">
        <v>177</v>
      </c>
      <c r="M46" s="360">
        <v>137</v>
      </c>
    </row>
    <row r="47" spans="2:13" ht="27.75" customHeight="1" x14ac:dyDescent="0.15">
      <c r="B47" s="1194"/>
      <c r="C47" s="1195"/>
      <c r="D47" s="108"/>
      <c r="E47" s="1202" t="s">
        <v>37</v>
      </c>
      <c r="F47" s="1203"/>
      <c r="G47" s="1203"/>
      <c r="H47" s="1204"/>
      <c r="I47" s="358" t="s">
        <v>489</v>
      </c>
      <c r="J47" s="359" t="s">
        <v>489</v>
      </c>
      <c r="K47" s="359" t="s">
        <v>489</v>
      </c>
      <c r="L47" s="359" t="s">
        <v>489</v>
      </c>
      <c r="M47" s="360" t="s">
        <v>489</v>
      </c>
    </row>
    <row r="48" spans="2:13" ht="27.75" customHeight="1" x14ac:dyDescent="0.15">
      <c r="B48" s="1194"/>
      <c r="C48" s="1195"/>
      <c r="D48" s="106"/>
      <c r="E48" s="1200" t="s">
        <v>38</v>
      </c>
      <c r="F48" s="1200"/>
      <c r="G48" s="1200"/>
      <c r="H48" s="1201"/>
      <c r="I48" s="358" t="s">
        <v>489</v>
      </c>
      <c r="J48" s="359" t="s">
        <v>489</v>
      </c>
      <c r="K48" s="359" t="s">
        <v>489</v>
      </c>
      <c r="L48" s="359" t="s">
        <v>489</v>
      </c>
      <c r="M48" s="360" t="s">
        <v>489</v>
      </c>
    </row>
    <row r="49" spans="2:13" ht="27.75" customHeight="1" x14ac:dyDescent="0.15">
      <c r="B49" s="1196"/>
      <c r="C49" s="1197"/>
      <c r="D49" s="106"/>
      <c r="E49" s="1200" t="s">
        <v>39</v>
      </c>
      <c r="F49" s="1200"/>
      <c r="G49" s="1200"/>
      <c r="H49" s="1201"/>
      <c r="I49" s="358" t="s">
        <v>489</v>
      </c>
      <c r="J49" s="359" t="s">
        <v>489</v>
      </c>
      <c r="K49" s="359" t="s">
        <v>489</v>
      </c>
      <c r="L49" s="359" t="s">
        <v>489</v>
      </c>
      <c r="M49" s="360" t="s">
        <v>489</v>
      </c>
    </row>
    <row r="50" spans="2:13" ht="27.75" customHeight="1" x14ac:dyDescent="0.15">
      <c r="B50" s="1205" t="s">
        <v>40</v>
      </c>
      <c r="C50" s="1206"/>
      <c r="D50" s="109"/>
      <c r="E50" s="1200" t="s">
        <v>41</v>
      </c>
      <c r="F50" s="1200"/>
      <c r="G50" s="1200"/>
      <c r="H50" s="1201"/>
      <c r="I50" s="358">
        <v>1809</v>
      </c>
      <c r="J50" s="359">
        <v>2021</v>
      </c>
      <c r="K50" s="359">
        <v>2943</v>
      </c>
      <c r="L50" s="359">
        <v>3291</v>
      </c>
      <c r="M50" s="360">
        <v>3366</v>
      </c>
    </row>
    <row r="51" spans="2:13" ht="27.75" customHeight="1" x14ac:dyDescent="0.15">
      <c r="B51" s="1194"/>
      <c r="C51" s="1195"/>
      <c r="D51" s="106"/>
      <c r="E51" s="1200" t="s">
        <v>42</v>
      </c>
      <c r="F51" s="1200"/>
      <c r="G51" s="1200"/>
      <c r="H51" s="1201"/>
      <c r="I51" s="358">
        <v>2021</v>
      </c>
      <c r="J51" s="359">
        <v>2043</v>
      </c>
      <c r="K51" s="359">
        <v>2104</v>
      </c>
      <c r="L51" s="359">
        <v>2098</v>
      </c>
      <c r="M51" s="360">
        <v>2077</v>
      </c>
    </row>
    <row r="52" spans="2:13" ht="27.75" customHeight="1" x14ac:dyDescent="0.15">
      <c r="B52" s="1196"/>
      <c r="C52" s="1197"/>
      <c r="D52" s="106"/>
      <c r="E52" s="1200" t="s">
        <v>43</v>
      </c>
      <c r="F52" s="1200"/>
      <c r="G52" s="1200"/>
      <c r="H52" s="1201"/>
      <c r="I52" s="358">
        <v>16616</v>
      </c>
      <c r="J52" s="359">
        <v>16744</v>
      </c>
      <c r="K52" s="359">
        <v>17265</v>
      </c>
      <c r="L52" s="359">
        <v>17085</v>
      </c>
      <c r="M52" s="360">
        <v>16861</v>
      </c>
    </row>
    <row r="53" spans="2:13" ht="27.75" customHeight="1" thickBot="1" x14ac:dyDescent="0.2">
      <c r="B53" s="1207" t="s">
        <v>19</v>
      </c>
      <c r="C53" s="1208"/>
      <c r="D53" s="110"/>
      <c r="E53" s="1209" t="s">
        <v>44</v>
      </c>
      <c r="F53" s="1209"/>
      <c r="G53" s="1209"/>
      <c r="H53" s="1210"/>
      <c r="I53" s="361">
        <v>4996</v>
      </c>
      <c r="J53" s="362">
        <v>5373</v>
      </c>
      <c r="K53" s="362">
        <v>4670</v>
      </c>
      <c r="L53" s="362">
        <v>5460</v>
      </c>
      <c r="M53" s="363">
        <v>5847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ES48uRUb529avdFPWZICSFN1td8yyj1slMbIKvyP9KMvQUuvZByL275jEOQKechV/uA69GDeeZAe5K73SgS3w==" saltValue="6fCBrDXckknOfFdZwKMK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9" t="s">
        <v>46</v>
      </c>
      <c r="D55" s="1219"/>
      <c r="E55" s="1220"/>
      <c r="F55" s="122">
        <v>1752</v>
      </c>
      <c r="G55" s="122">
        <v>2123</v>
      </c>
      <c r="H55" s="123">
        <v>2166</v>
      </c>
    </row>
    <row r="56" spans="2:8" ht="52.5" customHeight="1" x14ac:dyDescent="0.15">
      <c r="B56" s="124"/>
      <c r="C56" s="1221" t="s">
        <v>47</v>
      </c>
      <c r="D56" s="1221"/>
      <c r="E56" s="1222"/>
      <c r="F56" s="125">
        <v>143</v>
      </c>
      <c r="G56" s="125">
        <v>143</v>
      </c>
      <c r="H56" s="126">
        <v>181</v>
      </c>
    </row>
    <row r="57" spans="2:8" ht="53.25" customHeight="1" x14ac:dyDescent="0.15">
      <c r="B57" s="124"/>
      <c r="C57" s="1223" t="s">
        <v>48</v>
      </c>
      <c r="D57" s="1223"/>
      <c r="E57" s="1224"/>
      <c r="F57" s="127">
        <v>194</v>
      </c>
      <c r="G57" s="127">
        <v>192</v>
      </c>
      <c r="H57" s="128">
        <v>211</v>
      </c>
    </row>
    <row r="58" spans="2:8" ht="45.75" customHeight="1" x14ac:dyDescent="0.15">
      <c r="B58" s="129"/>
      <c r="C58" s="1211" t="s">
        <v>549</v>
      </c>
      <c r="D58" s="1212"/>
      <c r="E58" s="1213"/>
      <c r="F58" s="130">
        <v>64</v>
      </c>
      <c r="G58" s="130">
        <v>66</v>
      </c>
      <c r="H58" s="131">
        <v>65</v>
      </c>
    </row>
    <row r="59" spans="2:8" ht="45.75" customHeight="1" x14ac:dyDescent="0.15">
      <c r="B59" s="129"/>
      <c r="C59" s="1211" t="s">
        <v>550</v>
      </c>
      <c r="D59" s="1212"/>
      <c r="E59" s="1213"/>
      <c r="F59" s="130">
        <v>55</v>
      </c>
      <c r="G59" s="130">
        <v>46</v>
      </c>
      <c r="H59" s="131">
        <v>50</v>
      </c>
    </row>
    <row r="60" spans="2:8" ht="45.75" customHeight="1" x14ac:dyDescent="0.15">
      <c r="B60" s="129"/>
      <c r="C60" s="1211" t="s">
        <v>551</v>
      </c>
      <c r="D60" s="1212"/>
      <c r="E60" s="1213"/>
      <c r="F60" s="130">
        <v>10</v>
      </c>
      <c r="G60" s="130">
        <v>14</v>
      </c>
      <c r="H60" s="131">
        <v>21</v>
      </c>
    </row>
    <row r="61" spans="2:8" ht="45.75" customHeight="1" x14ac:dyDescent="0.15">
      <c r="B61" s="129"/>
      <c r="C61" s="1211" t="s">
        <v>552</v>
      </c>
      <c r="D61" s="1212"/>
      <c r="E61" s="1213"/>
      <c r="F61" s="130">
        <v>20</v>
      </c>
      <c r="G61" s="130">
        <v>17</v>
      </c>
      <c r="H61" s="131">
        <v>20</v>
      </c>
    </row>
    <row r="62" spans="2:8" ht="45.75" customHeight="1" thickBot="1" x14ac:dyDescent="0.2">
      <c r="B62" s="132"/>
      <c r="C62" s="1214" t="s">
        <v>553</v>
      </c>
      <c r="D62" s="1215"/>
      <c r="E62" s="1216"/>
      <c r="F62" s="133">
        <v>16</v>
      </c>
      <c r="G62" s="133">
        <v>20</v>
      </c>
      <c r="H62" s="134">
        <v>19</v>
      </c>
    </row>
    <row r="63" spans="2:8" ht="52.5" customHeight="1" thickBot="1" x14ac:dyDescent="0.2">
      <c r="B63" s="135"/>
      <c r="C63" s="1217" t="s">
        <v>49</v>
      </c>
      <c r="D63" s="1217"/>
      <c r="E63" s="1218"/>
      <c r="F63" s="136">
        <v>2090</v>
      </c>
      <c r="G63" s="136">
        <v>2458</v>
      </c>
      <c r="H63" s="137">
        <v>2557</v>
      </c>
    </row>
    <row r="64" spans="2:8" x14ac:dyDescent="0.15"/>
  </sheetData>
  <sheetProtection algorithmName="SHA-512" hashValue="9s56zhGLQw1TmtKirtXiLSeLujzx9COdoUJelDo/mvDhOXoLOgPlbdMGiGq1LH5psnS91KPFk9r+lmGSWMzFYQ==" saltValue="DKT2ph5olmfqiZsvnE5w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FEA89-F0CA-4E13-8596-9DFFC5B96B84}">
  <sheetPr>
    <pageSetUpPr fitToPage="1"/>
  </sheetPr>
  <dimension ref="A1:DE85"/>
  <sheetViews>
    <sheetView showGridLines="0" zoomScale="90" zoomScaleNormal="90" zoomScaleSheetLayoutView="55" workbookViewId="0"/>
  </sheetViews>
  <sheetFormatPr defaultColWidth="0" defaultRowHeight="0" customHeight="1" zeroHeight="1" x14ac:dyDescent="0.15"/>
  <cols>
    <col min="1" max="1" width="6.375" style="1225" customWidth="1"/>
    <col min="2" max="107" width="2.5" style="1225" customWidth="1"/>
    <col min="108" max="108" width="6.125" style="1227" customWidth="1"/>
    <col min="109" max="109" width="5.875" style="1226" customWidth="1"/>
    <col min="110" max="16384" width="8.625" style="1225" hidden="1"/>
  </cols>
  <sheetData>
    <row r="1" spans="1:109" ht="42.75" customHeight="1" x14ac:dyDescent="0.15">
      <c r="A1" s="1282"/>
      <c r="B1" s="1281"/>
      <c r="DD1" s="1225"/>
      <c r="DE1" s="1225"/>
    </row>
    <row r="2" spans="1:109" ht="25.5" customHeight="1" x14ac:dyDescent="0.15">
      <c r="A2" s="1280"/>
      <c r="C2" s="1280"/>
      <c r="O2" s="1280"/>
      <c r="P2" s="1280"/>
      <c r="Q2" s="1280"/>
      <c r="R2" s="1280"/>
      <c r="S2" s="1280"/>
      <c r="T2" s="1280"/>
      <c r="U2" s="1280"/>
      <c r="V2" s="1280"/>
      <c r="W2" s="1280"/>
      <c r="X2" s="1280"/>
      <c r="Y2" s="1280"/>
      <c r="Z2" s="1280"/>
      <c r="AA2" s="1280"/>
      <c r="AB2" s="1280"/>
      <c r="AC2" s="1280"/>
      <c r="AD2" s="1280"/>
      <c r="AE2" s="1280"/>
      <c r="AF2" s="1280"/>
      <c r="AG2" s="1280"/>
      <c r="AH2" s="1280"/>
      <c r="AI2" s="1280"/>
      <c r="AU2" s="1280"/>
      <c r="BG2" s="1280"/>
      <c r="BS2" s="1280"/>
      <c r="CE2" s="1280"/>
      <c r="CQ2" s="1280"/>
      <c r="DD2" s="1225"/>
      <c r="DE2" s="1225"/>
    </row>
    <row r="3" spans="1:109" ht="25.5" customHeight="1" x14ac:dyDescent="0.15">
      <c r="A3" s="1280"/>
      <c r="C3" s="1280"/>
      <c r="O3" s="1280"/>
      <c r="P3" s="1280"/>
      <c r="Q3" s="1280"/>
      <c r="R3" s="1280"/>
      <c r="S3" s="1280"/>
      <c r="T3" s="1280"/>
      <c r="U3" s="1280"/>
      <c r="V3" s="1280"/>
      <c r="W3" s="1280"/>
      <c r="X3" s="1280"/>
      <c r="Y3" s="1280"/>
      <c r="Z3" s="1280"/>
      <c r="AA3" s="1280"/>
      <c r="AB3" s="1280"/>
      <c r="AC3" s="1280"/>
      <c r="AD3" s="1280"/>
      <c r="AE3" s="1280"/>
      <c r="AF3" s="1280"/>
      <c r="AG3" s="1280"/>
      <c r="AH3" s="1280"/>
      <c r="AI3" s="1280"/>
      <c r="AU3" s="1280"/>
      <c r="BG3" s="1280"/>
      <c r="BS3" s="1280"/>
      <c r="CE3" s="1280"/>
      <c r="CQ3" s="1280"/>
      <c r="DD3" s="1225"/>
      <c r="DE3" s="1225"/>
    </row>
    <row r="4" spans="1:109" s="259" customFormat="1" ht="13.5" x14ac:dyDescent="0.15">
      <c r="A4" s="1280"/>
      <c r="B4" s="1280"/>
      <c r="C4" s="1280"/>
      <c r="D4" s="1280"/>
      <c r="E4" s="1280"/>
      <c r="F4" s="1280"/>
      <c r="G4" s="1280"/>
      <c r="H4" s="1280"/>
      <c r="I4" s="1280"/>
      <c r="J4" s="1280"/>
      <c r="K4" s="1280"/>
      <c r="L4" s="1280"/>
      <c r="M4" s="1280"/>
      <c r="N4" s="1280"/>
      <c r="O4" s="1280"/>
      <c r="P4" s="1280"/>
      <c r="Q4" s="1280"/>
      <c r="R4" s="1280"/>
      <c r="S4" s="1280"/>
      <c r="T4" s="1280"/>
      <c r="U4" s="1280"/>
      <c r="V4" s="1280"/>
      <c r="W4" s="1280"/>
      <c r="X4" s="1280"/>
      <c r="Y4" s="1280"/>
      <c r="Z4" s="1280"/>
      <c r="AA4" s="1280"/>
      <c r="AB4" s="1280"/>
      <c r="AC4" s="1280"/>
      <c r="AD4" s="1280"/>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0"/>
      <c r="BC4" s="1280"/>
      <c r="BD4" s="1280"/>
      <c r="BE4" s="1280"/>
      <c r="BF4" s="1280"/>
      <c r="BG4" s="1280"/>
      <c r="BH4" s="1280"/>
      <c r="BI4" s="1280"/>
      <c r="BJ4" s="1280"/>
      <c r="BK4" s="1280"/>
      <c r="BL4" s="1280"/>
      <c r="BM4" s="1280"/>
      <c r="BN4" s="1280"/>
      <c r="BO4" s="1280"/>
      <c r="BP4" s="1280"/>
      <c r="BQ4" s="1280"/>
      <c r="BR4" s="1280"/>
      <c r="BS4" s="1280"/>
      <c r="BT4" s="1280"/>
      <c r="BU4" s="1280"/>
      <c r="BV4" s="1280"/>
      <c r="BW4" s="1280"/>
      <c r="BX4" s="1280"/>
      <c r="BY4" s="1280"/>
      <c r="BZ4" s="1280"/>
      <c r="CA4" s="1280"/>
      <c r="CB4" s="1280"/>
      <c r="CC4" s="1280"/>
      <c r="CD4" s="1280"/>
      <c r="CE4" s="1280"/>
      <c r="CF4" s="1280"/>
      <c r="CG4" s="1280"/>
      <c r="CH4" s="1280"/>
      <c r="CI4" s="1280"/>
      <c r="CJ4" s="1280"/>
      <c r="CK4" s="1280"/>
      <c r="CL4" s="1280"/>
      <c r="CM4" s="1280"/>
      <c r="CN4" s="1280"/>
      <c r="CO4" s="1280"/>
      <c r="CP4" s="1280"/>
      <c r="CQ4" s="1280"/>
      <c r="CR4" s="1280"/>
      <c r="CS4" s="1280"/>
      <c r="CT4" s="1280"/>
      <c r="CU4" s="1280"/>
      <c r="CV4" s="1280"/>
      <c r="CW4" s="1280"/>
      <c r="CX4" s="1280"/>
      <c r="CY4" s="1280"/>
      <c r="CZ4" s="1280"/>
      <c r="DA4" s="1280"/>
      <c r="DB4" s="1280"/>
      <c r="DC4" s="1280"/>
      <c r="DD4" s="1280"/>
      <c r="DE4" s="1280"/>
    </row>
    <row r="5" spans="1:109" s="259" customFormat="1" ht="13.5" x14ac:dyDescent="0.15">
      <c r="A5" s="1280"/>
      <c r="B5" s="1280"/>
      <c r="C5" s="1280"/>
      <c r="D5" s="1280"/>
      <c r="E5" s="1280"/>
      <c r="F5" s="1280"/>
      <c r="G5" s="1280"/>
      <c r="H5" s="1280"/>
      <c r="I5" s="1280"/>
      <c r="J5" s="1280"/>
      <c r="K5" s="1280"/>
      <c r="L5" s="1280"/>
      <c r="M5" s="1280"/>
      <c r="N5" s="1280"/>
      <c r="O5" s="1280"/>
      <c r="P5" s="1280"/>
      <c r="Q5" s="1280"/>
      <c r="R5" s="1280"/>
      <c r="S5" s="1280"/>
      <c r="T5" s="1280"/>
      <c r="U5" s="1280"/>
      <c r="V5" s="1280"/>
      <c r="W5" s="1280"/>
      <c r="X5" s="1280"/>
      <c r="Y5" s="1280"/>
      <c r="Z5" s="1280"/>
      <c r="AA5" s="1280"/>
      <c r="AB5" s="1280"/>
      <c r="AC5" s="1280"/>
      <c r="AD5" s="1280"/>
      <c r="AE5" s="1280"/>
      <c r="AF5" s="1280"/>
      <c r="AG5" s="1280"/>
      <c r="AH5" s="1280"/>
      <c r="AI5" s="1280"/>
      <c r="AJ5" s="1280"/>
      <c r="AK5" s="1280"/>
      <c r="AL5" s="1280"/>
      <c r="AM5" s="1280"/>
      <c r="AN5" s="1280"/>
      <c r="AO5" s="1280"/>
      <c r="AP5" s="1280"/>
      <c r="AQ5" s="1280"/>
      <c r="AR5" s="1280"/>
      <c r="AS5" s="1280"/>
      <c r="AT5" s="1280"/>
      <c r="AU5" s="1280"/>
      <c r="AV5" s="1280"/>
      <c r="AW5" s="1280"/>
      <c r="AX5" s="1280"/>
      <c r="AY5" s="1280"/>
      <c r="AZ5" s="1280"/>
      <c r="BA5" s="1280"/>
      <c r="BB5" s="1280"/>
      <c r="BC5" s="1280"/>
      <c r="BD5" s="1280"/>
      <c r="BE5" s="1280"/>
      <c r="BF5" s="1280"/>
      <c r="BG5" s="1280"/>
      <c r="BH5" s="1280"/>
      <c r="BI5" s="1280"/>
      <c r="BJ5" s="1280"/>
      <c r="BK5" s="1280"/>
      <c r="BL5" s="1280"/>
      <c r="BM5" s="1280"/>
      <c r="BN5" s="1280"/>
      <c r="BO5" s="1280"/>
      <c r="BP5" s="1280"/>
      <c r="BQ5" s="1280"/>
      <c r="BR5" s="1280"/>
      <c r="BS5" s="1280"/>
      <c r="BT5" s="1280"/>
      <c r="BU5" s="1280"/>
      <c r="BV5" s="1280"/>
      <c r="BW5" s="1280"/>
      <c r="BX5" s="1280"/>
      <c r="BY5" s="1280"/>
      <c r="BZ5" s="1280"/>
      <c r="CA5" s="1280"/>
      <c r="CB5" s="1280"/>
      <c r="CC5" s="1280"/>
      <c r="CD5" s="1280"/>
      <c r="CE5" s="1280"/>
      <c r="CF5" s="1280"/>
      <c r="CG5" s="1280"/>
      <c r="CH5" s="1280"/>
      <c r="CI5" s="1280"/>
      <c r="CJ5" s="1280"/>
      <c r="CK5" s="1280"/>
      <c r="CL5" s="1280"/>
      <c r="CM5" s="1280"/>
      <c r="CN5" s="1280"/>
      <c r="CO5" s="1280"/>
      <c r="CP5" s="1280"/>
      <c r="CQ5" s="1280"/>
      <c r="CR5" s="1280"/>
      <c r="CS5" s="1280"/>
      <c r="CT5" s="1280"/>
      <c r="CU5" s="1280"/>
      <c r="CV5" s="1280"/>
      <c r="CW5" s="1280"/>
      <c r="CX5" s="1280"/>
      <c r="CY5" s="1280"/>
      <c r="CZ5" s="1280"/>
      <c r="DA5" s="1280"/>
      <c r="DB5" s="1280"/>
      <c r="DC5" s="1280"/>
      <c r="DD5" s="1280"/>
      <c r="DE5" s="1280"/>
    </row>
    <row r="6" spans="1:109" s="259" customFormat="1" ht="13.5" x14ac:dyDescent="0.15">
      <c r="A6" s="1280"/>
      <c r="B6" s="1280"/>
      <c r="C6" s="1280"/>
      <c r="D6" s="1280"/>
      <c r="E6" s="1280"/>
      <c r="F6" s="1280"/>
      <c r="G6" s="1280"/>
      <c r="H6" s="1280"/>
      <c r="I6" s="1280"/>
      <c r="J6" s="1280"/>
      <c r="K6" s="1280"/>
      <c r="L6" s="1280"/>
      <c r="M6" s="1280"/>
      <c r="N6" s="1280"/>
      <c r="O6" s="1280"/>
      <c r="P6" s="1280"/>
      <c r="Q6" s="1280"/>
      <c r="R6" s="1280"/>
      <c r="S6" s="1280"/>
      <c r="T6" s="1280"/>
      <c r="U6" s="1280"/>
      <c r="V6" s="1280"/>
      <c r="W6" s="1280"/>
      <c r="X6" s="1280"/>
      <c r="Y6" s="1280"/>
      <c r="Z6" s="1280"/>
      <c r="AA6" s="1280"/>
      <c r="AB6" s="1280"/>
      <c r="AC6" s="1280"/>
      <c r="AD6" s="1280"/>
      <c r="AE6" s="1280"/>
      <c r="AF6" s="1280"/>
      <c r="AG6" s="1280"/>
      <c r="AH6" s="1280"/>
      <c r="AI6" s="1280"/>
      <c r="AJ6" s="1280"/>
      <c r="AK6" s="1280"/>
      <c r="AL6" s="1280"/>
      <c r="AM6" s="1280"/>
      <c r="AN6" s="1280"/>
      <c r="AO6" s="1280"/>
      <c r="AP6" s="1280"/>
      <c r="AQ6" s="1280"/>
      <c r="AR6" s="1280"/>
      <c r="AS6" s="1280"/>
      <c r="AT6" s="1280"/>
      <c r="AU6" s="1280"/>
      <c r="AV6" s="1280"/>
      <c r="AW6" s="1280"/>
      <c r="AX6" s="1280"/>
      <c r="AY6" s="1280"/>
      <c r="AZ6" s="1280"/>
      <c r="BA6" s="1280"/>
      <c r="BB6" s="1280"/>
      <c r="BC6" s="1280"/>
      <c r="BD6" s="1280"/>
      <c r="BE6" s="1280"/>
      <c r="BF6" s="1280"/>
      <c r="BG6" s="1280"/>
      <c r="BH6" s="1280"/>
      <c r="BI6" s="1280"/>
      <c r="BJ6" s="1280"/>
      <c r="BK6" s="1280"/>
      <c r="BL6" s="1280"/>
      <c r="BM6" s="1280"/>
      <c r="BN6" s="1280"/>
      <c r="BO6" s="1280"/>
      <c r="BP6" s="1280"/>
      <c r="BQ6" s="1280"/>
      <c r="BR6" s="1280"/>
      <c r="BS6" s="1280"/>
      <c r="BT6" s="1280"/>
      <c r="BU6" s="1280"/>
      <c r="BV6" s="1280"/>
      <c r="BW6" s="1280"/>
      <c r="BX6" s="1280"/>
      <c r="BY6" s="1280"/>
      <c r="BZ6" s="1280"/>
      <c r="CA6" s="1280"/>
      <c r="CB6" s="1280"/>
      <c r="CC6" s="1280"/>
      <c r="CD6" s="1280"/>
      <c r="CE6" s="1280"/>
      <c r="CF6" s="1280"/>
      <c r="CG6" s="1280"/>
      <c r="CH6" s="1280"/>
      <c r="CI6" s="1280"/>
      <c r="CJ6" s="1280"/>
      <c r="CK6" s="1280"/>
      <c r="CL6" s="1280"/>
      <c r="CM6" s="1280"/>
      <c r="CN6" s="1280"/>
      <c r="CO6" s="1280"/>
      <c r="CP6" s="1280"/>
      <c r="CQ6" s="1280"/>
      <c r="CR6" s="1280"/>
      <c r="CS6" s="1280"/>
      <c r="CT6" s="1280"/>
      <c r="CU6" s="1280"/>
      <c r="CV6" s="1280"/>
      <c r="CW6" s="1280"/>
      <c r="CX6" s="1280"/>
      <c r="CY6" s="1280"/>
      <c r="CZ6" s="1280"/>
      <c r="DA6" s="1280"/>
      <c r="DB6" s="1280"/>
      <c r="DC6" s="1280"/>
      <c r="DD6" s="1280"/>
      <c r="DE6" s="1280"/>
    </row>
    <row r="7" spans="1:109" s="259" customFormat="1" ht="13.5" x14ac:dyDescent="0.15">
      <c r="A7" s="1280"/>
      <c r="B7" s="1280"/>
      <c r="C7" s="1280"/>
      <c r="D7" s="1280"/>
      <c r="E7" s="1280"/>
      <c r="F7" s="1280"/>
      <c r="G7" s="1280"/>
      <c r="H7" s="1280"/>
      <c r="I7" s="1280"/>
      <c r="J7" s="1280"/>
      <c r="K7" s="1280"/>
      <c r="L7" s="1280"/>
      <c r="M7" s="1280"/>
      <c r="N7" s="1280"/>
      <c r="O7" s="1280"/>
      <c r="P7" s="1280"/>
      <c r="Q7" s="1280"/>
      <c r="R7" s="1280"/>
      <c r="S7" s="1280"/>
      <c r="T7" s="1280"/>
      <c r="U7" s="1280"/>
      <c r="V7" s="1280"/>
      <c r="W7" s="1280"/>
      <c r="X7" s="1280"/>
      <c r="Y7" s="1280"/>
      <c r="Z7" s="1280"/>
      <c r="AA7" s="1280"/>
      <c r="AB7" s="1280"/>
      <c r="AC7" s="1280"/>
      <c r="AD7" s="1280"/>
      <c r="AE7" s="1280"/>
      <c r="AF7" s="1280"/>
      <c r="AG7" s="1280"/>
      <c r="AH7" s="1280"/>
      <c r="AI7" s="1280"/>
      <c r="AJ7" s="1280"/>
      <c r="AK7" s="1280"/>
      <c r="AL7" s="1280"/>
      <c r="AM7" s="1280"/>
      <c r="AN7" s="1280"/>
      <c r="AO7" s="1280"/>
      <c r="AP7" s="1280"/>
      <c r="AQ7" s="1280"/>
      <c r="AR7" s="1280"/>
      <c r="AS7" s="1280"/>
      <c r="AT7" s="1280"/>
      <c r="AU7" s="1280"/>
      <c r="AV7" s="1280"/>
      <c r="AW7" s="1280"/>
      <c r="AX7" s="1280"/>
      <c r="AY7" s="1280"/>
      <c r="AZ7" s="1280"/>
      <c r="BA7" s="1280"/>
      <c r="BB7" s="1280"/>
      <c r="BC7" s="1280"/>
      <c r="BD7" s="1280"/>
      <c r="BE7" s="1280"/>
      <c r="BF7" s="1280"/>
      <c r="BG7" s="1280"/>
      <c r="BH7" s="1280"/>
      <c r="BI7" s="1280"/>
      <c r="BJ7" s="1280"/>
      <c r="BK7" s="1280"/>
      <c r="BL7" s="1280"/>
      <c r="BM7" s="1280"/>
      <c r="BN7" s="1280"/>
      <c r="BO7" s="1280"/>
      <c r="BP7" s="1280"/>
      <c r="BQ7" s="1280"/>
      <c r="BR7" s="1280"/>
      <c r="BS7" s="1280"/>
      <c r="BT7" s="1280"/>
      <c r="BU7" s="1280"/>
      <c r="BV7" s="1280"/>
      <c r="BW7" s="1280"/>
      <c r="BX7" s="1280"/>
      <c r="BY7" s="1280"/>
      <c r="BZ7" s="1280"/>
      <c r="CA7" s="1280"/>
      <c r="CB7" s="1280"/>
      <c r="CC7" s="1280"/>
      <c r="CD7" s="1280"/>
      <c r="CE7" s="1280"/>
      <c r="CF7" s="1280"/>
      <c r="CG7" s="1280"/>
      <c r="CH7" s="1280"/>
      <c r="CI7" s="1280"/>
      <c r="CJ7" s="1280"/>
      <c r="CK7" s="1280"/>
      <c r="CL7" s="1280"/>
      <c r="CM7" s="1280"/>
      <c r="CN7" s="1280"/>
      <c r="CO7" s="1280"/>
      <c r="CP7" s="1280"/>
      <c r="CQ7" s="1280"/>
      <c r="CR7" s="1280"/>
      <c r="CS7" s="1280"/>
      <c r="CT7" s="1280"/>
      <c r="CU7" s="1280"/>
      <c r="CV7" s="1280"/>
      <c r="CW7" s="1280"/>
      <c r="CX7" s="1280"/>
      <c r="CY7" s="1280"/>
      <c r="CZ7" s="1280"/>
      <c r="DA7" s="1280"/>
      <c r="DB7" s="1280"/>
      <c r="DC7" s="1280"/>
      <c r="DD7" s="1280"/>
      <c r="DE7" s="1280"/>
    </row>
    <row r="8" spans="1:109" s="259" customFormat="1" ht="13.5" x14ac:dyDescent="0.15">
      <c r="A8" s="1280"/>
      <c r="B8" s="1280"/>
      <c r="C8" s="1280"/>
      <c r="D8" s="1280"/>
      <c r="E8" s="1280"/>
      <c r="F8" s="1280"/>
      <c r="G8" s="1280"/>
      <c r="H8" s="1280"/>
      <c r="I8" s="1280"/>
      <c r="J8" s="1280"/>
      <c r="K8" s="1280"/>
      <c r="L8" s="1280"/>
      <c r="M8" s="1280"/>
      <c r="N8" s="1280"/>
      <c r="O8" s="1280"/>
      <c r="P8" s="1280"/>
      <c r="Q8" s="1280"/>
      <c r="R8" s="1280"/>
      <c r="S8" s="1280"/>
      <c r="T8" s="1280"/>
      <c r="U8" s="1280"/>
      <c r="V8" s="1280"/>
      <c r="W8" s="1280"/>
      <c r="X8" s="1280"/>
      <c r="Y8" s="1280"/>
      <c r="Z8" s="1280"/>
      <c r="AA8" s="1280"/>
      <c r="AB8" s="1280"/>
      <c r="AC8" s="1280"/>
      <c r="AD8" s="1280"/>
      <c r="AE8" s="1280"/>
      <c r="AF8" s="1280"/>
      <c r="AG8" s="1280"/>
      <c r="AH8" s="1280"/>
      <c r="AI8" s="1280"/>
      <c r="AJ8" s="1280"/>
      <c r="AK8" s="1280"/>
      <c r="AL8" s="1280"/>
      <c r="AM8" s="1280"/>
      <c r="AN8" s="1280"/>
      <c r="AO8" s="1280"/>
      <c r="AP8" s="1280"/>
      <c r="AQ8" s="1280"/>
      <c r="AR8" s="1280"/>
      <c r="AS8" s="1280"/>
      <c r="AT8" s="1280"/>
      <c r="AU8" s="1280"/>
      <c r="AV8" s="1280"/>
      <c r="AW8" s="1280"/>
      <c r="AX8" s="1280"/>
      <c r="AY8" s="1280"/>
      <c r="AZ8" s="1280"/>
      <c r="BA8" s="1280"/>
      <c r="BB8" s="1280"/>
      <c r="BC8" s="1280"/>
      <c r="BD8" s="1280"/>
      <c r="BE8" s="1280"/>
      <c r="BF8" s="1280"/>
      <c r="BG8" s="1280"/>
      <c r="BH8" s="1280"/>
      <c r="BI8" s="1280"/>
      <c r="BJ8" s="1280"/>
      <c r="BK8" s="1280"/>
      <c r="BL8" s="1280"/>
      <c r="BM8" s="1280"/>
      <c r="BN8" s="1280"/>
      <c r="BO8" s="1280"/>
      <c r="BP8" s="1280"/>
      <c r="BQ8" s="1280"/>
      <c r="BR8" s="1280"/>
      <c r="BS8" s="1280"/>
      <c r="BT8" s="1280"/>
      <c r="BU8" s="1280"/>
      <c r="BV8" s="1280"/>
      <c r="BW8" s="1280"/>
      <c r="BX8" s="1280"/>
      <c r="BY8" s="1280"/>
      <c r="BZ8" s="1280"/>
      <c r="CA8" s="1280"/>
      <c r="CB8" s="1280"/>
      <c r="CC8" s="1280"/>
      <c r="CD8" s="1280"/>
      <c r="CE8" s="1280"/>
      <c r="CF8" s="1280"/>
      <c r="CG8" s="1280"/>
      <c r="CH8" s="1280"/>
      <c r="CI8" s="1280"/>
      <c r="CJ8" s="1280"/>
      <c r="CK8" s="1280"/>
      <c r="CL8" s="1280"/>
      <c r="CM8" s="1280"/>
      <c r="CN8" s="1280"/>
      <c r="CO8" s="1280"/>
      <c r="CP8" s="1280"/>
      <c r="CQ8" s="1280"/>
      <c r="CR8" s="1280"/>
      <c r="CS8" s="1280"/>
      <c r="CT8" s="1280"/>
      <c r="CU8" s="1280"/>
      <c r="CV8" s="1280"/>
      <c r="CW8" s="1280"/>
      <c r="CX8" s="1280"/>
      <c r="CY8" s="1280"/>
      <c r="CZ8" s="1280"/>
      <c r="DA8" s="1280"/>
      <c r="DB8" s="1280"/>
      <c r="DC8" s="1280"/>
      <c r="DD8" s="1280"/>
      <c r="DE8" s="1280"/>
    </row>
    <row r="9" spans="1:109" s="259" customFormat="1" ht="13.5" x14ac:dyDescent="0.15">
      <c r="A9" s="1280"/>
      <c r="B9" s="1280"/>
      <c r="C9" s="1280"/>
      <c r="D9" s="1280"/>
      <c r="E9" s="1280"/>
      <c r="F9" s="1280"/>
      <c r="G9" s="1280"/>
      <c r="H9" s="1280"/>
      <c r="I9" s="1280"/>
      <c r="J9" s="1280"/>
      <c r="K9" s="1280"/>
      <c r="L9" s="1280"/>
      <c r="M9" s="1280"/>
      <c r="N9" s="1280"/>
      <c r="O9" s="1280"/>
      <c r="P9" s="1280"/>
      <c r="Q9" s="1280"/>
      <c r="R9" s="1280"/>
      <c r="S9" s="1280"/>
      <c r="T9" s="1280"/>
      <c r="U9" s="1280"/>
      <c r="V9" s="1280"/>
      <c r="W9" s="1280"/>
      <c r="X9" s="1280"/>
      <c r="Y9" s="1280"/>
      <c r="Z9" s="1280"/>
      <c r="AA9" s="1280"/>
      <c r="AB9" s="1280"/>
      <c r="AC9" s="1280"/>
      <c r="AD9" s="1280"/>
      <c r="AE9" s="1280"/>
      <c r="AF9" s="1280"/>
      <c r="AG9" s="1280"/>
      <c r="AH9" s="1280"/>
      <c r="AI9" s="1280"/>
      <c r="AJ9" s="1280"/>
      <c r="AK9" s="1280"/>
      <c r="AL9" s="1280"/>
      <c r="AM9" s="1280"/>
      <c r="AN9" s="1280"/>
      <c r="AO9" s="1280"/>
      <c r="AP9" s="1280"/>
      <c r="AQ9" s="1280"/>
      <c r="AR9" s="1280"/>
      <c r="AS9" s="1280"/>
      <c r="AT9" s="1280"/>
      <c r="AU9" s="1280"/>
      <c r="AV9" s="1280"/>
      <c r="AW9" s="1280"/>
      <c r="AX9" s="1280"/>
      <c r="AY9" s="1280"/>
      <c r="AZ9" s="1280"/>
      <c r="BA9" s="1280"/>
      <c r="BB9" s="1280"/>
      <c r="BC9" s="1280"/>
      <c r="BD9" s="1280"/>
      <c r="BE9" s="1280"/>
      <c r="BF9" s="1280"/>
      <c r="BG9" s="1280"/>
      <c r="BH9" s="1280"/>
      <c r="BI9" s="1280"/>
      <c r="BJ9" s="1280"/>
      <c r="BK9" s="1280"/>
      <c r="BL9" s="1280"/>
      <c r="BM9" s="1280"/>
      <c r="BN9" s="1280"/>
      <c r="BO9" s="1280"/>
      <c r="BP9" s="1280"/>
      <c r="BQ9" s="1280"/>
      <c r="BR9" s="1280"/>
      <c r="BS9" s="1280"/>
      <c r="BT9" s="1280"/>
      <c r="BU9" s="1280"/>
      <c r="BV9" s="1280"/>
      <c r="BW9" s="1280"/>
      <c r="BX9" s="1280"/>
      <c r="BY9" s="1280"/>
      <c r="BZ9" s="1280"/>
      <c r="CA9" s="1280"/>
      <c r="CB9" s="1280"/>
      <c r="CC9" s="1280"/>
      <c r="CD9" s="1280"/>
      <c r="CE9" s="1280"/>
      <c r="CF9" s="1280"/>
      <c r="CG9" s="1280"/>
      <c r="CH9" s="1280"/>
      <c r="CI9" s="1280"/>
      <c r="CJ9" s="1280"/>
      <c r="CK9" s="1280"/>
      <c r="CL9" s="1280"/>
      <c r="CM9" s="1280"/>
      <c r="CN9" s="1280"/>
      <c r="CO9" s="1280"/>
      <c r="CP9" s="1280"/>
      <c r="CQ9" s="1280"/>
      <c r="CR9" s="1280"/>
      <c r="CS9" s="1280"/>
      <c r="CT9" s="1280"/>
      <c r="CU9" s="1280"/>
      <c r="CV9" s="1280"/>
      <c r="CW9" s="1280"/>
      <c r="CX9" s="1280"/>
      <c r="CY9" s="1280"/>
      <c r="CZ9" s="1280"/>
      <c r="DA9" s="1280"/>
      <c r="DB9" s="1280"/>
      <c r="DC9" s="1280"/>
      <c r="DD9" s="1280"/>
      <c r="DE9" s="1280"/>
    </row>
    <row r="10" spans="1:109" s="259" customFormat="1" ht="13.5" x14ac:dyDescent="0.15">
      <c r="A10" s="1280"/>
      <c r="B10" s="1280"/>
      <c r="C10" s="1280"/>
      <c r="D10" s="1280"/>
      <c r="E10" s="1280"/>
      <c r="F10" s="1280"/>
      <c r="G10" s="1280"/>
      <c r="H10" s="1280"/>
      <c r="I10" s="1280"/>
      <c r="J10" s="1280"/>
      <c r="K10" s="1280"/>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c r="AG10" s="1280"/>
      <c r="AH10" s="1280"/>
      <c r="AI10" s="1280"/>
      <c r="AJ10" s="1280"/>
      <c r="AK10" s="1280"/>
      <c r="AL10" s="1280"/>
      <c r="AM10" s="1280"/>
      <c r="AN10" s="1280"/>
      <c r="AO10" s="1280"/>
      <c r="AP10" s="1280"/>
      <c r="AQ10" s="1280"/>
      <c r="AR10" s="1280"/>
      <c r="AS10" s="1280"/>
      <c r="AT10" s="1280"/>
      <c r="AU10" s="1280"/>
      <c r="AV10" s="1280"/>
      <c r="AW10" s="1280"/>
      <c r="AX10" s="1280"/>
      <c r="AY10" s="1280"/>
      <c r="AZ10" s="1280"/>
      <c r="BA10" s="1280"/>
      <c r="BB10" s="1280"/>
      <c r="BC10" s="1280"/>
      <c r="BD10" s="1280"/>
      <c r="BE10" s="1280"/>
      <c r="BF10" s="1280"/>
      <c r="BG10" s="1280"/>
      <c r="BH10" s="1280"/>
      <c r="BI10" s="1280"/>
      <c r="BJ10" s="1280"/>
      <c r="BK10" s="1280"/>
      <c r="BL10" s="1280"/>
      <c r="BM10" s="1280"/>
      <c r="BN10" s="1280"/>
      <c r="BO10" s="1280"/>
      <c r="BP10" s="1280"/>
      <c r="BQ10" s="1280"/>
      <c r="BR10" s="1280"/>
      <c r="BS10" s="1280"/>
      <c r="BT10" s="1280"/>
      <c r="BU10" s="1280"/>
      <c r="BV10" s="1280"/>
      <c r="BW10" s="1280"/>
      <c r="BX10" s="1280"/>
      <c r="BY10" s="1280"/>
      <c r="BZ10" s="1280"/>
      <c r="CA10" s="1280"/>
      <c r="CB10" s="1280"/>
      <c r="CC10" s="1280"/>
      <c r="CD10" s="1280"/>
      <c r="CE10" s="1280"/>
      <c r="CF10" s="1280"/>
      <c r="CG10" s="1280"/>
      <c r="CH10" s="1280"/>
      <c r="CI10" s="1280"/>
      <c r="CJ10" s="1280"/>
      <c r="CK10" s="1280"/>
      <c r="CL10" s="1280"/>
      <c r="CM10" s="1280"/>
      <c r="CN10" s="1280"/>
      <c r="CO10" s="1280"/>
      <c r="CP10" s="1280"/>
      <c r="CQ10" s="1280"/>
      <c r="CR10" s="1280"/>
      <c r="CS10" s="1280"/>
      <c r="CT10" s="1280"/>
      <c r="CU10" s="1280"/>
      <c r="CV10" s="1280"/>
      <c r="CW10" s="1280"/>
      <c r="CX10" s="1280"/>
      <c r="CY10" s="1280"/>
      <c r="CZ10" s="1280"/>
      <c r="DA10" s="1280"/>
      <c r="DB10" s="1280"/>
      <c r="DC10" s="1280"/>
      <c r="DD10" s="1280"/>
      <c r="DE10" s="1280"/>
    </row>
    <row r="11" spans="1:109" s="259" customFormat="1" ht="13.5" x14ac:dyDescent="0.15">
      <c r="A11" s="1280"/>
      <c r="B11" s="1280"/>
      <c r="C11" s="1280"/>
      <c r="D11" s="1280"/>
      <c r="E11" s="1280"/>
      <c r="F11" s="1280"/>
      <c r="G11" s="1280"/>
      <c r="H11" s="1280"/>
      <c r="I11" s="1280"/>
      <c r="J11" s="1280"/>
      <c r="K11" s="1280"/>
      <c r="L11" s="1280"/>
      <c r="M11" s="1280"/>
      <c r="N11" s="1280"/>
      <c r="O11" s="1280"/>
      <c r="P11" s="1280"/>
      <c r="Q11" s="1280"/>
      <c r="R11" s="1280"/>
      <c r="S11" s="1280"/>
      <c r="T11" s="1280"/>
      <c r="U11" s="1280"/>
      <c r="V11" s="1280"/>
      <c r="W11" s="1280"/>
      <c r="X11" s="1280"/>
      <c r="Y11" s="1280"/>
      <c r="Z11" s="1280"/>
      <c r="AA11" s="1280"/>
      <c r="AB11" s="1280"/>
      <c r="AC11" s="1280"/>
      <c r="AD11" s="1280"/>
      <c r="AE11" s="1280"/>
      <c r="AF11" s="1280"/>
      <c r="AG11" s="1280"/>
      <c r="AH11" s="1280"/>
      <c r="AI11" s="1280"/>
      <c r="AJ11" s="1280"/>
      <c r="AK11" s="1280"/>
      <c r="AL11" s="1280"/>
      <c r="AM11" s="1280"/>
      <c r="AN11" s="1280"/>
      <c r="AO11" s="1280"/>
      <c r="AP11" s="1280"/>
      <c r="AQ11" s="1280"/>
      <c r="AR11" s="1280"/>
      <c r="AS11" s="1280"/>
      <c r="AT11" s="1280"/>
      <c r="AU11" s="1280"/>
      <c r="AV11" s="1280"/>
      <c r="AW11" s="1280"/>
      <c r="AX11" s="1280"/>
      <c r="AY11" s="1280"/>
      <c r="AZ11" s="1280"/>
      <c r="BA11" s="1280"/>
      <c r="BB11" s="1280"/>
      <c r="BC11" s="1280"/>
      <c r="BD11" s="1280"/>
      <c r="BE11" s="1280"/>
      <c r="BF11" s="1280"/>
      <c r="BG11" s="1280"/>
      <c r="BH11" s="1280"/>
      <c r="BI11" s="1280"/>
      <c r="BJ11" s="1280"/>
      <c r="BK11" s="1280"/>
      <c r="BL11" s="1280"/>
      <c r="BM11" s="1280"/>
      <c r="BN11" s="1280"/>
      <c r="BO11" s="1280"/>
      <c r="BP11" s="1280"/>
      <c r="BQ11" s="1280"/>
      <c r="BR11" s="1280"/>
      <c r="BS11" s="1280"/>
      <c r="BT11" s="1280"/>
      <c r="BU11" s="1280"/>
      <c r="BV11" s="1280"/>
      <c r="BW11" s="1280"/>
      <c r="BX11" s="1280"/>
      <c r="BY11" s="1280"/>
      <c r="BZ11" s="1280"/>
      <c r="CA11" s="1280"/>
      <c r="CB11" s="1280"/>
      <c r="CC11" s="1280"/>
      <c r="CD11" s="1280"/>
      <c r="CE11" s="1280"/>
      <c r="CF11" s="1280"/>
      <c r="CG11" s="1280"/>
      <c r="CH11" s="1280"/>
      <c r="CI11" s="1280"/>
      <c r="CJ11" s="1280"/>
      <c r="CK11" s="1280"/>
      <c r="CL11" s="1280"/>
      <c r="CM11" s="1280"/>
      <c r="CN11" s="1280"/>
      <c r="CO11" s="1280"/>
      <c r="CP11" s="1280"/>
      <c r="CQ11" s="1280"/>
      <c r="CR11" s="1280"/>
      <c r="CS11" s="1280"/>
      <c r="CT11" s="1280"/>
      <c r="CU11" s="1280"/>
      <c r="CV11" s="1280"/>
      <c r="CW11" s="1280"/>
      <c r="CX11" s="1280"/>
      <c r="CY11" s="1280"/>
      <c r="CZ11" s="1280"/>
      <c r="DA11" s="1280"/>
      <c r="DB11" s="1280"/>
      <c r="DC11" s="1280"/>
      <c r="DD11" s="1280"/>
      <c r="DE11" s="1280"/>
    </row>
    <row r="12" spans="1:109" s="259" customFormat="1" ht="13.5" x14ac:dyDescent="0.15">
      <c r="A12" s="1280"/>
      <c r="B12" s="1280"/>
      <c r="C12" s="1280"/>
      <c r="D12" s="1280"/>
      <c r="E12" s="1280"/>
      <c r="F12" s="1280"/>
      <c r="G12" s="1280"/>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c r="AF12" s="1280"/>
      <c r="AG12" s="1280"/>
      <c r="AH12" s="1280"/>
      <c r="AI12" s="1280"/>
      <c r="AJ12" s="1280"/>
      <c r="AK12" s="1280"/>
      <c r="AL12" s="1280"/>
      <c r="AM12" s="1280"/>
      <c r="AN12" s="1280"/>
      <c r="AO12" s="1280"/>
      <c r="AP12" s="1280"/>
      <c r="AQ12" s="1280"/>
      <c r="AR12" s="1280"/>
      <c r="AS12" s="1280"/>
      <c r="AT12" s="1280"/>
      <c r="AU12" s="1280"/>
      <c r="AV12" s="1280"/>
      <c r="AW12" s="1280"/>
      <c r="AX12" s="1280"/>
      <c r="AY12" s="1280"/>
      <c r="AZ12" s="1280"/>
      <c r="BA12" s="1280"/>
      <c r="BB12" s="1280"/>
      <c r="BC12" s="1280"/>
      <c r="BD12" s="1280"/>
      <c r="BE12" s="1280"/>
      <c r="BF12" s="1280"/>
      <c r="BG12" s="1280"/>
      <c r="BH12" s="1280"/>
      <c r="BI12" s="1280"/>
      <c r="BJ12" s="1280"/>
      <c r="BK12" s="1280"/>
      <c r="BL12" s="1280"/>
      <c r="BM12" s="1280"/>
      <c r="BN12" s="1280"/>
      <c r="BO12" s="1280"/>
      <c r="BP12" s="1280"/>
      <c r="BQ12" s="1280"/>
      <c r="BR12" s="1280"/>
      <c r="BS12" s="1280"/>
      <c r="BT12" s="1280"/>
      <c r="BU12" s="1280"/>
      <c r="BV12" s="1280"/>
      <c r="BW12" s="1280"/>
      <c r="BX12" s="1280"/>
      <c r="BY12" s="1280"/>
      <c r="BZ12" s="1280"/>
      <c r="CA12" s="1280"/>
      <c r="CB12" s="1280"/>
      <c r="CC12" s="1280"/>
      <c r="CD12" s="1280"/>
      <c r="CE12" s="1280"/>
      <c r="CF12" s="1280"/>
      <c r="CG12" s="1280"/>
      <c r="CH12" s="1280"/>
      <c r="CI12" s="1280"/>
      <c r="CJ12" s="1280"/>
      <c r="CK12" s="1280"/>
      <c r="CL12" s="1280"/>
      <c r="CM12" s="1280"/>
      <c r="CN12" s="1280"/>
      <c r="CO12" s="1280"/>
      <c r="CP12" s="1280"/>
      <c r="CQ12" s="1280"/>
      <c r="CR12" s="1280"/>
      <c r="CS12" s="1280"/>
      <c r="CT12" s="1280"/>
      <c r="CU12" s="1280"/>
      <c r="CV12" s="1280"/>
      <c r="CW12" s="1280"/>
      <c r="CX12" s="1280"/>
      <c r="CY12" s="1280"/>
      <c r="CZ12" s="1280"/>
      <c r="DA12" s="1280"/>
      <c r="DB12" s="1280"/>
      <c r="DC12" s="1280"/>
      <c r="DD12" s="1280"/>
      <c r="DE12" s="1280"/>
    </row>
    <row r="13" spans="1:109" s="259" customFormat="1" ht="13.5" x14ac:dyDescent="0.15">
      <c r="A13" s="1280"/>
      <c r="B13" s="1280"/>
      <c r="C13" s="1280"/>
      <c r="D13" s="1280"/>
      <c r="E13" s="1280"/>
      <c r="F13" s="1280"/>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c r="AF13" s="1280"/>
      <c r="AG13" s="1280"/>
      <c r="AH13" s="1280"/>
      <c r="AI13" s="1280"/>
      <c r="AJ13" s="1280"/>
      <c r="AK13" s="1280"/>
      <c r="AL13" s="1280"/>
      <c r="AM13" s="1280"/>
      <c r="AN13" s="1280"/>
      <c r="AO13" s="1280"/>
      <c r="AP13" s="1280"/>
      <c r="AQ13" s="1280"/>
      <c r="AR13" s="1280"/>
      <c r="AS13" s="1280"/>
      <c r="AT13" s="1280"/>
      <c r="AU13" s="1280"/>
      <c r="AV13" s="1280"/>
      <c r="AW13" s="1280"/>
      <c r="AX13" s="1280"/>
      <c r="AY13" s="1280"/>
      <c r="AZ13" s="1280"/>
      <c r="BA13" s="1280"/>
      <c r="BB13" s="1280"/>
      <c r="BC13" s="1280"/>
      <c r="BD13" s="1280"/>
      <c r="BE13" s="1280"/>
      <c r="BF13" s="1280"/>
      <c r="BG13" s="1280"/>
      <c r="BH13" s="1280"/>
      <c r="BI13" s="1280"/>
      <c r="BJ13" s="1280"/>
      <c r="BK13" s="1280"/>
      <c r="BL13" s="1280"/>
      <c r="BM13" s="1280"/>
      <c r="BN13" s="1280"/>
      <c r="BO13" s="1280"/>
      <c r="BP13" s="1280"/>
      <c r="BQ13" s="1280"/>
      <c r="BR13" s="1280"/>
      <c r="BS13" s="1280"/>
      <c r="BT13" s="1280"/>
      <c r="BU13" s="1280"/>
      <c r="BV13" s="1280"/>
      <c r="BW13" s="1280"/>
      <c r="BX13" s="1280"/>
      <c r="BY13" s="1280"/>
      <c r="BZ13" s="1280"/>
      <c r="CA13" s="1280"/>
      <c r="CB13" s="1280"/>
      <c r="CC13" s="1280"/>
      <c r="CD13" s="1280"/>
      <c r="CE13" s="1280"/>
      <c r="CF13" s="1280"/>
      <c r="CG13" s="1280"/>
      <c r="CH13" s="1280"/>
      <c r="CI13" s="1280"/>
      <c r="CJ13" s="1280"/>
      <c r="CK13" s="1280"/>
      <c r="CL13" s="1280"/>
      <c r="CM13" s="1280"/>
      <c r="CN13" s="1280"/>
      <c r="CO13" s="1280"/>
      <c r="CP13" s="1280"/>
      <c r="CQ13" s="1280"/>
      <c r="CR13" s="1280"/>
      <c r="CS13" s="1280"/>
      <c r="CT13" s="1280"/>
      <c r="CU13" s="1280"/>
      <c r="CV13" s="1280"/>
      <c r="CW13" s="1280"/>
      <c r="CX13" s="1280"/>
      <c r="CY13" s="1280"/>
      <c r="CZ13" s="1280"/>
      <c r="DA13" s="1280"/>
      <c r="DB13" s="1280"/>
      <c r="DC13" s="1280"/>
      <c r="DD13" s="1280"/>
      <c r="DE13" s="1280"/>
    </row>
    <row r="14" spans="1:109" s="259" customFormat="1" ht="13.5" x14ac:dyDescent="0.15">
      <c r="A14" s="1280"/>
      <c r="B14" s="1280"/>
      <c r="C14" s="1280"/>
      <c r="D14" s="1280"/>
      <c r="E14" s="1280"/>
      <c r="F14" s="1280"/>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c r="AF14" s="1280"/>
      <c r="AG14" s="1280"/>
      <c r="AH14" s="1280"/>
      <c r="AI14" s="1280"/>
      <c r="AJ14" s="1280"/>
      <c r="AK14" s="1280"/>
      <c r="AL14" s="1280"/>
      <c r="AM14" s="1280"/>
      <c r="AN14" s="1280"/>
      <c r="AO14" s="1280"/>
      <c r="AP14" s="1280"/>
      <c r="AQ14" s="1280"/>
      <c r="AR14" s="1280"/>
      <c r="AS14" s="1280"/>
      <c r="AT14" s="1280"/>
      <c r="AU14" s="1280"/>
      <c r="AV14" s="1280"/>
      <c r="AW14" s="1280"/>
      <c r="AX14" s="1280"/>
      <c r="AY14" s="1280"/>
      <c r="AZ14" s="1280"/>
      <c r="BA14" s="1280"/>
      <c r="BB14" s="1280"/>
      <c r="BC14" s="1280"/>
      <c r="BD14" s="1280"/>
      <c r="BE14" s="1280"/>
      <c r="BF14" s="1280"/>
      <c r="BG14" s="1280"/>
      <c r="BH14" s="1280"/>
      <c r="BI14" s="1280"/>
      <c r="BJ14" s="1280"/>
      <c r="BK14" s="1280"/>
      <c r="BL14" s="1280"/>
      <c r="BM14" s="1280"/>
      <c r="BN14" s="1280"/>
      <c r="BO14" s="1280"/>
      <c r="BP14" s="1280"/>
      <c r="BQ14" s="1280"/>
      <c r="BR14" s="1280"/>
      <c r="BS14" s="1280"/>
      <c r="BT14" s="1280"/>
      <c r="BU14" s="1280"/>
      <c r="BV14" s="1280"/>
      <c r="BW14" s="1280"/>
      <c r="BX14" s="1280"/>
      <c r="BY14" s="1280"/>
      <c r="BZ14" s="1280"/>
      <c r="CA14" s="1280"/>
      <c r="CB14" s="1280"/>
      <c r="CC14" s="1280"/>
      <c r="CD14" s="1280"/>
      <c r="CE14" s="1280"/>
      <c r="CF14" s="1280"/>
      <c r="CG14" s="1280"/>
      <c r="CH14" s="1280"/>
      <c r="CI14" s="1280"/>
      <c r="CJ14" s="1280"/>
      <c r="CK14" s="1280"/>
      <c r="CL14" s="1280"/>
      <c r="CM14" s="1280"/>
      <c r="CN14" s="1280"/>
      <c r="CO14" s="1280"/>
      <c r="CP14" s="1280"/>
      <c r="CQ14" s="1280"/>
      <c r="CR14" s="1280"/>
      <c r="CS14" s="1280"/>
      <c r="CT14" s="1280"/>
      <c r="CU14" s="1280"/>
      <c r="CV14" s="1280"/>
      <c r="CW14" s="1280"/>
      <c r="CX14" s="1280"/>
      <c r="CY14" s="1280"/>
      <c r="CZ14" s="1280"/>
      <c r="DA14" s="1280"/>
      <c r="DB14" s="1280"/>
      <c r="DC14" s="1280"/>
      <c r="DD14" s="1280"/>
      <c r="DE14" s="1280"/>
    </row>
    <row r="15" spans="1:109" s="259" customFormat="1" ht="13.5" x14ac:dyDescent="0.15">
      <c r="A15" s="1225"/>
      <c r="B15" s="1280"/>
      <c r="C15" s="1280"/>
      <c r="D15" s="1280"/>
      <c r="E15" s="1280"/>
      <c r="F15" s="1280"/>
      <c r="G15" s="1280"/>
      <c r="H15" s="1280"/>
      <c r="I15" s="1280"/>
      <c r="J15" s="1280"/>
      <c r="K15" s="1280"/>
      <c r="L15" s="1280"/>
      <c r="M15" s="1280"/>
      <c r="N15" s="1280"/>
      <c r="O15" s="1280"/>
      <c r="P15" s="1280"/>
      <c r="Q15" s="1280"/>
      <c r="R15" s="1280"/>
      <c r="S15" s="1280"/>
      <c r="T15" s="1280"/>
      <c r="U15" s="1280"/>
      <c r="V15" s="1280"/>
      <c r="W15" s="1280"/>
      <c r="X15" s="1280"/>
      <c r="Y15" s="1280"/>
      <c r="Z15" s="1280"/>
      <c r="AA15" s="1280"/>
      <c r="AB15" s="1280"/>
      <c r="AC15" s="1280"/>
      <c r="AD15" s="1280"/>
      <c r="AE15" s="1280"/>
      <c r="AF15" s="1280"/>
      <c r="AG15" s="1280"/>
      <c r="AH15" s="1280"/>
      <c r="AI15" s="1280"/>
      <c r="AJ15" s="1280"/>
      <c r="AK15" s="1280"/>
      <c r="AL15" s="1280"/>
      <c r="AM15" s="1280"/>
      <c r="AN15" s="1280"/>
      <c r="AO15" s="1280"/>
      <c r="AP15" s="1280"/>
      <c r="AQ15" s="1280"/>
      <c r="AR15" s="1280"/>
      <c r="AS15" s="1280"/>
      <c r="AT15" s="1280"/>
      <c r="AU15" s="1280"/>
      <c r="AV15" s="1280"/>
      <c r="AW15" s="1280"/>
      <c r="AX15" s="1280"/>
      <c r="AY15" s="1280"/>
      <c r="AZ15" s="1280"/>
      <c r="BA15" s="1280"/>
      <c r="BB15" s="1280"/>
      <c r="BC15" s="1280"/>
      <c r="BD15" s="1280"/>
      <c r="BE15" s="1280"/>
      <c r="BF15" s="1280"/>
      <c r="BG15" s="1280"/>
      <c r="BH15" s="1280"/>
      <c r="BI15" s="1280"/>
      <c r="BJ15" s="1280"/>
      <c r="BK15" s="1280"/>
      <c r="BL15" s="1280"/>
      <c r="BM15" s="1280"/>
      <c r="BN15" s="1280"/>
      <c r="BO15" s="1280"/>
      <c r="BP15" s="1280"/>
      <c r="BQ15" s="1280"/>
      <c r="BR15" s="1280"/>
      <c r="BS15" s="1280"/>
      <c r="BT15" s="1280"/>
      <c r="BU15" s="1280"/>
      <c r="BV15" s="1280"/>
      <c r="BW15" s="1280"/>
      <c r="BX15" s="1280"/>
      <c r="BY15" s="1280"/>
      <c r="BZ15" s="1280"/>
      <c r="CA15" s="1280"/>
      <c r="CB15" s="1280"/>
      <c r="CC15" s="1280"/>
      <c r="CD15" s="1280"/>
      <c r="CE15" s="1280"/>
      <c r="CF15" s="1280"/>
      <c r="CG15" s="1280"/>
      <c r="CH15" s="1280"/>
      <c r="CI15" s="1280"/>
      <c r="CJ15" s="1280"/>
      <c r="CK15" s="1280"/>
      <c r="CL15" s="1280"/>
      <c r="CM15" s="1280"/>
      <c r="CN15" s="1280"/>
      <c r="CO15" s="1280"/>
      <c r="CP15" s="1280"/>
      <c r="CQ15" s="1280"/>
      <c r="CR15" s="1280"/>
      <c r="CS15" s="1280"/>
      <c r="CT15" s="1280"/>
      <c r="CU15" s="1280"/>
      <c r="CV15" s="1280"/>
      <c r="CW15" s="1280"/>
      <c r="CX15" s="1280"/>
      <c r="CY15" s="1280"/>
      <c r="CZ15" s="1280"/>
      <c r="DA15" s="1280"/>
      <c r="DB15" s="1280"/>
      <c r="DC15" s="1280"/>
      <c r="DD15" s="1280"/>
      <c r="DE15" s="1280"/>
    </row>
    <row r="16" spans="1:109" s="259" customFormat="1" ht="13.5" x14ac:dyDescent="0.15">
      <c r="A16" s="1225"/>
      <c r="B16" s="1280"/>
      <c r="C16" s="1280"/>
      <c r="D16" s="1280"/>
      <c r="E16" s="1280"/>
      <c r="F16" s="1280"/>
      <c r="G16" s="1280"/>
      <c r="H16" s="1280"/>
      <c r="I16" s="1280"/>
      <c r="J16" s="1280"/>
      <c r="K16" s="1280"/>
      <c r="L16" s="1280"/>
      <c r="M16" s="1280"/>
      <c r="N16" s="1280"/>
      <c r="O16" s="1280"/>
      <c r="P16" s="1280"/>
      <c r="Q16" s="1280"/>
      <c r="R16" s="1280"/>
      <c r="S16" s="1280"/>
      <c r="T16" s="1280"/>
      <c r="U16" s="1280"/>
      <c r="V16" s="1280"/>
      <c r="W16" s="1280"/>
      <c r="X16" s="1280"/>
      <c r="Y16" s="1280"/>
      <c r="Z16" s="1280"/>
      <c r="AA16" s="1280"/>
      <c r="AB16" s="1280"/>
      <c r="AC16" s="1280"/>
      <c r="AD16" s="1280"/>
      <c r="AE16" s="1280"/>
      <c r="AF16" s="1280"/>
      <c r="AG16" s="1280"/>
      <c r="AH16" s="1280"/>
      <c r="AI16" s="1280"/>
      <c r="AJ16" s="1280"/>
      <c r="AK16" s="1280"/>
      <c r="AL16" s="1280"/>
      <c r="AM16" s="1280"/>
      <c r="AN16" s="1280"/>
      <c r="AO16" s="1280"/>
      <c r="AP16" s="1280"/>
      <c r="AQ16" s="1280"/>
      <c r="AR16" s="1280"/>
      <c r="AS16" s="1280"/>
      <c r="AT16" s="1280"/>
      <c r="AU16" s="1280"/>
      <c r="AV16" s="1280"/>
      <c r="AW16" s="1280"/>
      <c r="AX16" s="1280"/>
      <c r="AY16" s="1280"/>
      <c r="AZ16" s="1280"/>
      <c r="BA16" s="1280"/>
      <c r="BB16" s="1280"/>
      <c r="BC16" s="1280"/>
      <c r="BD16" s="1280"/>
      <c r="BE16" s="1280"/>
      <c r="BF16" s="1280"/>
      <c r="BG16" s="1280"/>
      <c r="BH16" s="1280"/>
      <c r="BI16" s="1280"/>
      <c r="BJ16" s="1280"/>
      <c r="BK16" s="1280"/>
      <c r="BL16" s="1280"/>
      <c r="BM16" s="1280"/>
      <c r="BN16" s="1280"/>
      <c r="BO16" s="1280"/>
      <c r="BP16" s="1280"/>
      <c r="BQ16" s="1280"/>
      <c r="BR16" s="1280"/>
      <c r="BS16" s="1280"/>
      <c r="BT16" s="1280"/>
      <c r="BU16" s="1280"/>
      <c r="BV16" s="1280"/>
      <c r="BW16" s="1280"/>
      <c r="BX16" s="1280"/>
      <c r="BY16" s="1280"/>
      <c r="BZ16" s="1280"/>
      <c r="CA16" s="1280"/>
      <c r="CB16" s="1280"/>
      <c r="CC16" s="1280"/>
      <c r="CD16" s="1280"/>
      <c r="CE16" s="1280"/>
      <c r="CF16" s="1280"/>
      <c r="CG16" s="1280"/>
      <c r="CH16" s="1280"/>
      <c r="CI16" s="1280"/>
      <c r="CJ16" s="1280"/>
      <c r="CK16" s="1280"/>
      <c r="CL16" s="1280"/>
      <c r="CM16" s="1280"/>
      <c r="CN16" s="1280"/>
      <c r="CO16" s="1280"/>
      <c r="CP16" s="1280"/>
      <c r="CQ16" s="1280"/>
      <c r="CR16" s="1280"/>
      <c r="CS16" s="1280"/>
      <c r="CT16" s="1280"/>
      <c r="CU16" s="1280"/>
      <c r="CV16" s="1280"/>
      <c r="CW16" s="1280"/>
      <c r="CX16" s="1280"/>
      <c r="CY16" s="1280"/>
      <c r="CZ16" s="1280"/>
      <c r="DA16" s="1280"/>
      <c r="DB16" s="1280"/>
      <c r="DC16" s="1280"/>
      <c r="DD16" s="1280"/>
      <c r="DE16" s="1280"/>
    </row>
    <row r="17" spans="1:109" s="259" customFormat="1" ht="13.5" x14ac:dyDescent="0.15">
      <c r="A17" s="1225"/>
      <c r="B17" s="1280"/>
      <c r="C17" s="1280"/>
      <c r="D17" s="1280"/>
      <c r="E17" s="1280"/>
      <c r="F17" s="1280"/>
      <c r="G17" s="1280"/>
      <c r="H17" s="1280"/>
      <c r="I17" s="1280"/>
      <c r="J17" s="1280"/>
      <c r="K17" s="1280"/>
      <c r="L17" s="1280"/>
      <c r="M17" s="1280"/>
      <c r="N17" s="1280"/>
      <c r="O17" s="1280"/>
      <c r="P17" s="1280"/>
      <c r="Q17" s="1280"/>
      <c r="R17" s="1280"/>
      <c r="S17" s="1280"/>
      <c r="T17" s="1280"/>
      <c r="U17" s="1280"/>
      <c r="V17" s="1280"/>
      <c r="W17" s="1280"/>
      <c r="X17" s="1280"/>
      <c r="Y17" s="1280"/>
      <c r="Z17" s="1280"/>
      <c r="AA17" s="1280"/>
      <c r="AB17" s="1280"/>
      <c r="AC17" s="1280"/>
      <c r="AD17" s="1280"/>
      <c r="AE17" s="1280"/>
      <c r="AF17" s="1280"/>
      <c r="AG17" s="1280"/>
      <c r="AH17" s="1280"/>
      <c r="AI17" s="1280"/>
      <c r="AJ17" s="1280"/>
      <c r="AK17" s="1280"/>
      <c r="AL17" s="1280"/>
      <c r="AM17" s="1280"/>
      <c r="AN17" s="1280"/>
      <c r="AO17" s="1280"/>
      <c r="AP17" s="1280"/>
      <c r="AQ17" s="1280"/>
      <c r="AR17" s="1280"/>
      <c r="AS17" s="1280"/>
      <c r="AT17" s="1280"/>
      <c r="AU17" s="1280"/>
      <c r="AV17" s="1280"/>
      <c r="AW17" s="1280"/>
      <c r="AX17" s="1280"/>
      <c r="AY17" s="1280"/>
      <c r="AZ17" s="1280"/>
      <c r="BA17" s="1280"/>
      <c r="BB17" s="1280"/>
      <c r="BC17" s="1280"/>
      <c r="BD17" s="1280"/>
      <c r="BE17" s="1280"/>
      <c r="BF17" s="1280"/>
      <c r="BG17" s="1280"/>
      <c r="BH17" s="1280"/>
      <c r="BI17" s="1280"/>
      <c r="BJ17" s="1280"/>
      <c r="BK17" s="1280"/>
      <c r="BL17" s="1280"/>
      <c r="BM17" s="1280"/>
      <c r="BN17" s="1280"/>
      <c r="BO17" s="1280"/>
      <c r="BP17" s="1280"/>
      <c r="BQ17" s="1280"/>
      <c r="BR17" s="1280"/>
      <c r="BS17" s="1280"/>
      <c r="BT17" s="1280"/>
      <c r="BU17" s="1280"/>
      <c r="BV17" s="1280"/>
      <c r="BW17" s="1280"/>
      <c r="BX17" s="1280"/>
      <c r="BY17" s="1280"/>
      <c r="BZ17" s="1280"/>
      <c r="CA17" s="1280"/>
      <c r="CB17" s="1280"/>
      <c r="CC17" s="1280"/>
      <c r="CD17" s="1280"/>
      <c r="CE17" s="1280"/>
      <c r="CF17" s="1280"/>
      <c r="CG17" s="1280"/>
      <c r="CH17" s="1280"/>
      <c r="CI17" s="1280"/>
      <c r="CJ17" s="1280"/>
      <c r="CK17" s="1280"/>
      <c r="CL17" s="1280"/>
      <c r="CM17" s="1280"/>
      <c r="CN17" s="1280"/>
      <c r="CO17" s="1280"/>
      <c r="CP17" s="1280"/>
      <c r="CQ17" s="1280"/>
      <c r="CR17" s="1280"/>
      <c r="CS17" s="1280"/>
      <c r="CT17" s="1280"/>
      <c r="CU17" s="1280"/>
      <c r="CV17" s="1280"/>
      <c r="CW17" s="1280"/>
      <c r="CX17" s="1280"/>
      <c r="CY17" s="1280"/>
      <c r="CZ17" s="1280"/>
      <c r="DA17" s="1280"/>
      <c r="DB17" s="1280"/>
      <c r="DC17" s="1280"/>
      <c r="DD17" s="1280"/>
      <c r="DE17" s="1280"/>
    </row>
    <row r="18" spans="1:109" s="259" customFormat="1" ht="13.5" x14ac:dyDescent="0.15">
      <c r="A18" s="1225"/>
      <c r="B18" s="1280"/>
      <c r="C18" s="1280"/>
      <c r="D18" s="1280"/>
      <c r="E18" s="1280"/>
      <c r="F18" s="1280"/>
      <c r="G18" s="1280"/>
      <c r="H18" s="1280"/>
      <c r="I18" s="1280"/>
      <c r="J18" s="1280"/>
      <c r="K18" s="1280"/>
      <c r="L18" s="1280"/>
      <c r="M18" s="1280"/>
      <c r="N18" s="1280"/>
      <c r="O18" s="1280"/>
      <c r="P18" s="1280"/>
      <c r="Q18" s="1280"/>
      <c r="R18" s="1280"/>
      <c r="S18" s="1280"/>
      <c r="T18" s="1280"/>
      <c r="U18" s="1280"/>
      <c r="V18" s="1280"/>
      <c r="W18" s="1280"/>
      <c r="X18" s="1280"/>
      <c r="Y18" s="1280"/>
      <c r="Z18" s="1280"/>
      <c r="AA18" s="1280"/>
      <c r="AB18" s="1280"/>
      <c r="AC18" s="1280"/>
      <c r="AD18" s="1280"/>
      <c r="AE18" s="1280"/>
      <c r="AF18" s="1280"/>
      <c r="AG18" s="1280"/>
      <c r="AH18" s="1280"/>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C18" s="1280"/>
      <c r="BD18" s="1280"/>
      <c r="BE18" s="1280"/>
      <c r="BF18" s="1280"/>
      <c r="BG18" s="1280"/>
      <c r="BH18" s="1280"/>
      <c r="BI18" s="1280"/>
      <c r="BJ18" s="1280"/>
      <c r="BK18" s="1280"/>
      <c r="BL18" s="1280"/>
      <c r="BM18" s="1280"/>
      <c r="BN18" s="1280"/>
      <c r="BO18" s="1280"/>
      <c r="BP18" s="1280"/>
      <c r="BQ18" s="1280"/>
      <c r="BR18" s="1280"/>
      <c r="BS18" s="1280"/>
      <c r="BT18" s="1280"/>
      <c r="BU18" s="1280"/>
      <c r="BV18" s="1280"/>
      <c r="BW18" s="1280"/>
      <c r="BX18" s="1280"/>
      <c r="BY18" s="1280"/>
      <c r="BZ18" s="1280"/>
      <c r="CA18" s="1280"/>
      <c r="CB18" s="1280"/>
      <c r="CC18" s="1280"/>
      <c r="CD18" s="1280"/>
      <c r="CE18" s="1280"/>
      <c r="CF18" s="1280"/>
      <c r="CG18" s="1280"/>
      <c r="CH18" s="1280"/>
      <c r="CI18" s="1280"/>
      <c r="CJ18" s="1280"/>
      <c r="CK18" s="1280"/>
      <c r="CL18" s="1280"/>
      <c r="CM18" s="1280"/>
      <c r="CN18" s="1280"/>
      <c r="CO18" s="1280"/>
      <c r="CP18" s="1280"/>
      <c r="CQ18" s="1280"/>
      <c r="CR18" s="1280"/>
      <c r="CS18" s="1280"/>
      <c r="CT18" s="1280"/>
      <c r="CU18" s="1280"/>
      <c r="CV18" s="1280"/>
      <c r="CW18" s="1280"/>
      <c r="CX18" s="1280"/>
      <c r="CY18" s="1280"/>
      <c r="CZ18" s="1280"/>
      <c r="DA18" s="1280"/>
      <c r="DB18" s="1280"/>
      <c r="DC18" s="1280"/>
      <c r="DD18" s="1280"/>
      <c r="DE18" s="1280"/>
    </row>
    <row r="19" spans="1:109" ht="13.5" x14ac:dyDescent="0.15">
      <c r="DD19" s="1225"/>
      <c r="DE19" s="1225"/>
    </row>
    <row r="20" spans="1:109" ht="13.5" x14ac:dyDescent="0.15">
      <c r="DD20" s="1225"/>
      <c r="DE20" s="1225"/>
    </row>
    <row r="21" spans="1:109" ht="17.25" customHeight="1" x14ac:dyDescent="0.15">
      <c r="B21" s="1279"/>
      <c r="C21" s="1276"/>
      <c r="D21" s="1276"/>
      <c r="E21" s="1276"/>
      <c r="F21" s="1276"/>
      <c r="G21" s="1276"/>
      <c r="H21" s="1276"/>
      <c r="I21" s="1276"/>
      <c r="J21" s="1276"/>
      <c r="K21" s="1276"/>
      <c r="L21" s="1276"/>
      <c r="M21" s="1276"/>
      <c r="N21" s="1278"/>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8"/>
      <c r="AU21" s="1276"/>
      <c r="AV21" s="1276"/>
      <c r="AW21" s="1276"/>
      <c r="AX21" s="1276"/>
      <c r="AY21" s="1276"/>
      <c r="AZ21" s="1276"/>
      <c r="BA21" s="1276"/>
      <c r="BB21" s="1276"/>
      <c r="BC21" s="1276"/>
      <c r="BD21" s="1276"/>
      <c r="BE21" s="1276"/>
      <c r="BF21" s="1278"/>
      <c r="BG21" s="1276"/>
      <c r="BH21" s="1276"/>
      <c r="BI21" s="1276"/>
      <c r="BJ21" s="1276"/>
      <c r="BK21" s="1276"/>
      <c r="BL21" s="1276"/>
      <c r="BM21" s="1276"/>
      <c r="BN21" s="1276"/>
      <c r="BO21" s="1276"/>
      <c r="BP21" s="1276"/>
      <c r="BQ21" s="1276"/>
      <c r="BR21" s="1278"/>
      <c r="BS21" s="1276"/>
      <c r="BT21" s="1276"/>
      <c r="BU21" s="1276"/>
      <c r="BV21" s="1276"/>
      <c r="BW21" s="1276"/>
      <c r="BX21" s="1276"/>
      <c r="BY21" s="1276"/>
      <c r="BZ21" s="1276"/>
      <c r="CA21" s="1276"/>
      <c r="CB21" s="1276"/>
      <c r="CC21" s="1276"/>
      <c r="CD21" s="1278"/>
      <c r="CE21" s="1276"/>
      <c r="CF21" s="1276"/>
      <c r="CG21" s="1276"/>
      <c r="CH21" s="1276"/>
      <c r="CI21" s="1276"/>
      <c r="CJ21" s="1276"/>
      <c r="CK21" s="1276"/>
      <c r="CL21" s="1276"/>
      <c r="CM21" s="1276"/>
      <c r="CN21" s="1276"/>
      <c r="CO21" s="1276"/>
      <c r="CP21" s="1278"/>
      <c r="CQ21" s="1276"/>
      <c r="CR21" s="1276"/>
      <c r="CS21" s="1276"/>
      <c r="CT21" s="1276"/>
      <c r="CU21" s="1276"/>
      <c r="CV21" s="1276"/>
      <c r="CW21" s="1276"/>
      <c r="CX21" s="1276"/>
      <c r="CY21" s="1276"/>
      <c r="CZ21" s="1276"/>
      <c r="DA21" s="1276"/>
      <c r="DB21" s="1278"/>
      <c r="DC21" s="1276"/>
      <c r="DD21" s="1275"/>
      <c r="DE21" s="1225"/>
    </row>
    <row r="22" spans="1:109" ht="17.25" customHeight="1" x14ac:dyDescent="0.15">
      <c r="B22" s="1226"/>
    </row>
    <row r="23" spans="1:109" ht="13.5" x14ac:dyDescent="0.15">
      <c r="B23" s="1226"/>
    </row>
    <row r="24" spans="1:109" ht="13.5" x14ac:dyDescent="0.15">
      <c r="B24" s="1226"/>
    </row>
    <row r="25" spans="1:109" ht="13.5" x14ac:dyDescent="0.15">
      <c r="B25" s="1226"/>
    </row>
    <row r="26" spans="1:109" ht="13.5" x14ac:dyDescent="0.15">
      <c r="B26" s="1226"/>
    </row>
    <row r="27" spans="1:109" ht="13.5" x14ac:dyDescent="0.15">
      <c r="B27" s="1226"/>
    </row>
    <row r="28" spans="1:109" ht="13.5" x14ac:dyDescent="0.15">
      <c r="B28" s="1226"/>
    </row>
    <row r="29" spans="1:109" ht="13.5" x14ac:dyDescent="0.15">
      <c r="B29" s="1226"/>
    </row>
    <row r="30" spans="1:109" ht="13.5" x14ac:dyDescent="0.15">
      <c r="B30" s="1226"/>
    </row>
    <row r="31" spans="1:109" ht="13.5" x14ac:dyDescent="0.15">
      <c r="B31" s="1226"/>
    </row>
    <row r="32" spans="1:109" ht="13.5" x14ac:dyDescent="0.15">
      <c r="B32" s="1226"/>
    </row>
    <row r="33" spans="2:109" ht="13.5" x14ac:dyDescent="0.15">
      <c r="B33" s="1226"/>
    </row>
    <row r="34" spans="2:109" ht="13.5" x14ac:dyDescent="0.15">
      <c r="B34" s="1226"/>
    </row>
    <row r="35" spans="2:109" ht="13.5" x14ac:dyDescent="0.15">
      <c r="B35" s="1226"/>
    </row>
    <row r="36" spans="2:109" ht="13.5" x14ac:dyDescent="0.15">
      <c r="B36" s="1226"/>
    </row>
    <row r="37" spans="2:109" ht="13.5" x14ac:dyDescent="0.15">
      <c r="B37" s="1226"/>
    </row>
    <row r="38" spans="2:109" ht="13.5" x14ac:dyDescent="0.15">
      <c r="B38" s="1226"/>
    </row>
    <row r="39" spans="2:109" ht="13.5" x14ac:dyDescent="0.15">
      <c r="B39" s="1230"/>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28"/>
    </row>
    <row r="40" spans="2:109" ht="13.5" x14ac:dyDescent="0.15">
      <c r="B40" s="1266"/>
      <c r="DD40" s="1266"/>
      <c r="DE40" s="1225"/>
    </row>
    <row r="41" spans="2:109" ht="17.25" x14ac:dyDescent="0.15">
      <c r="B41" s="1277" t="s">
        <v>574</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5"/>
    </row>
    <row r="42" spans="2:109" ht="13.5" x14ac:dyDescent="0.15">
      <c r="B42" s="1226"/>
      <c r="G42" s="1262"/>
      <c r="I42" s="1261"/>
      <c r="J42" s="1261"/>
      <c r="K42" s="1261"/>
      <c r="AM42" s="1262"/>
      <c r="AN42" s="1262" t="s">
        <v>570</v>
      </c>
      <c r="AP42" s="1261"/>
      <c r="AQ42" s="1261"/>
      <c r="AR42" s="1261"/>
      <c r="AY42" s="1262"/>
      <c r="BA42" s="1261"/>
      <c r="BB42" s="1261"/>
      <c r="BC42" s="1261"/>
      <c r="BK42" s="1262"/>
      <c r="BM42" s="1261"/>
      <c r="BN42" s="1261"/>
      <c r="BO42" s="1261"/>
      <c r="BW42" s="1262"/>
      <c r="BY42" s="1261"/>
      <c r="BZ42" s="1261"/>
      <c r="CA42" s="1261"/>
      <c r="CI42" s="1262"/>
      <c r="CK42" s="1261"/>
      <c r="CL42" s="1261"/>
      <c r="CM42" s="1261"/>
      <c r="CU42" s="1262"/>
      <c r="CW42" s="1261"/>
      <c r="CX42" s="1261"/>
      <c r="CY42" s="1261"/>
    </row>
    <row r="43" spans="2:109" ht="13.5" customHeight="1" x14ac:dyDescent="0.15">
      <c r="B43" s="1226"/>
      <c r="AN43" s="1260" t="s">
        <v>573</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58"/>
    </row>
    <row r="44" spans="2:109" ht="13.5" x14ac:dyDescent="0.15">
      <c r="B44" s="1226"/>
      <c r="AN44" s="1257"/>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5"/>
    </row>
    <row r="45" spans="2:109" ht="13.5" x14ac:dyDescent="0.15">
      <c r="B45" s="1226"/>
      <c r="AN45" s="1257"/>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5"/>
    </row>
    <row r="46" spans="2:109" ht="13.5" x14ac:dyDescent="0.15">
      <c r="B46" s="1226"/>
      <c r="AN46" s="1257"/>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5"/>
    </row>
    <row r="47" spans="2:109" ht="13.5" x14ac:dyDescent="0.15">
      <c r="B47" s="1226"/>
      <c r="AN47" s="1254"/>
      <c r="AO47" s="1253"/>
      <c r="AP47" s="1253"/>
      <c r="AQ47" s="1253"/>
      <c r="AR47" s="1253"/>
      <c r="AS47" s="1253"/>
      <c r="AT47" s="1253"/>
      <c r="AU47" s="1253"/>
      <c r="AV47" s="1253"/>
      <c r="AW47" s="1253"/>
      <c r="AX47" s="1253"/>
      <c r="AY47" s="1253"/>
      <c r="AZ47" s="1253"/>
      <c r="BA47" s="1253"/>
      <c r="BB47" s="1253"/>
      <c r="BC47" s="1253"/>
      <c r="BD47" s="1253"/>
      <c r="BE47" s="1253"/>
      <c r="BF47" s="1253"/>
      <c r="BG47" s="1253"/>
      <c r="BH47" s="1253"/>
      <c r="BI47" s="1253"/>
      <c r="BJ47" s="1253"/>
      <c r="BK47" s="1253"/>
      <c r="BL47" s="1253"/>
      <c r="BM47" s="1253"/>
      <c r="BN47" s="1253"/>
      <c r="BO47" s="1253"/>
      <c r="BP47" s="1253"/>
      <c r="BQ47" s="1253"/>
      <c r="BR47" s="1253"/>
      <c r="BS47" s="1253"/>
      <c r="BT47" s="1253"/>
      <c r="BU47" s="1253"/>
      <c r="BV47" s="1253"/>
      <c r="BW47" s="1253"/>
      <c r="BX47" s="1253"/>
      <c r="BY47" s="1253"/>
      <c r="BZ47" s="1253"/>
      <c r="CA47" s="1253"/>
      <c r="CB47" s="1253"/>
      <c r="CC47" s="1253"/>
      <c r="CD47" s="1253"/>
      <c r="CE47" s="1253"/>
      <c r="CF47" s="1253"/>
      <c r="CG47" s="1253"/>
      <c r="CH47" s="1253"/>
      <c r="CI47" s="1253"/>
      <c r="CJ47" s="1253"/>
      <c r="CK47" s="1253"/>
      <c r="CL47" s="1253"/>
      <c r="CM47" s="1253"/>
      <c r="CN47" s="1253"/>
      <c r="CO47" s="1253"/>
      <c r="CP47" s="1253"/>
      <c r="CQ47" s="1253"/>
      <c r="CR47" s="1253"/>
      <c r="CS47" s="1253"/>
      <c r="CT47" s="1253"/>
      <c r="CU47" s="1253"/>
      <c r="CV47" s="1253"/>
      <c r="CW47" s="1253"/>
      <c r="CX47" s="1253"/>
      <c r="CY47" s="1253"/>
      <c r="CZ47" s="1253"/>
      <c r="DA47" s="1253"/>
      <c r="DB47" s="1253"/>
      <c r="DC47" s="1252"/>
    </row>
    <row r="48" spans="2:109" ht="13.5" x14ac:dyDescent="0.15">
      <c r="B48" s="1226"/>
      <c r="H48" s="1239"/>
      <c r="I48" s="1239"/>
      <c r="J48" s="1239"/>
      <c r="AN48" s="1239"/>
      <c r="AO48" s="1239"/>
      <c r="AP48" s="1239"/>
      <c r="AZ48" s="1239"/>
      <c r="BA48" s="1239"/>
      <c r="BB48" s="1239"/>
      <c r="BL48" s="1239"/>
      <c r="BM48" s="1239"/>
      <c r="BN48" s="1239"/>
      <c r="BX48" s="1239"/>
      <c r="BY48" s="1239"/>
      <c r="BZ48" s="1239"/>
      <c r="CJ48" s="1239"/>
      <c r="CK48" s="1239"/>
      <c r="CL48" s="1239"/>
      <c r="CV48" s="1239"/>
      <c r="CW48" s="1239"/>
      <c r="CX48" s="1239"/>
    </row>
    <row r="49" spans="1:109" ht="13.5" x14ac:dyDescent="0.15">
      <c r="B49" s="1226"/>
      <c r="AN49" s="1225" t="s">
        <v>568</v>
      </c>
    </row>
    <row r="50" spans="1:109" ht="13.5" x14ac:dyDescent="0.15">
      <c r="B50" s="1226"/>
      <c r="G50" s="1237"/>
      <c r="H50" s="1237"/>
      <c r="I50" s="1237"/>
      <c r="J50" s="1237"/>
      <c r="K50" s="1246"/>
      <c r="L50" s="1246"/>
      <c r="M50" s="1245"/>
      <c r="N50" s="1245"/>
      <c r="AN50" s="1244"/>
      <c r="AO50" s="1243"/>
      <c r="AP50" s="1243"/>
      <c r="AQ50" s="1243"/>
      <c r="AR50" s="1243"/>
      <c r="AS50" s="1243"/>
      <c r="AT50" s="1243"/>
      <c r="AU50" s="1243"/>
      <c r="AV50" s="1243"/>
      <c r="AW50" s="1243"/>
      <c r="AX50" s="1243"/>
      <c r="AY50" s="1243"/>
      <c r="AZ50" s="1243"/>
      <c r="BA50" s="1243"/>
      <c r="BB50" s="1243"/>
      <c r="BC50" s="1243"/>
      <c r="BD50" s="1243"/>
      <c r="BE50" s="1243"/>
      <c r="BF50" s="1243"/>
      <c r="BG50" s="1243"/>
      <c r="BH50" s="1243"/>
      <c r="BI50" s="1243"/>
      <c r="BJ50" s="1243"/>
      <c r="BK50" s="1243"/>
      <c r="BL50" s="1243"/>
      <c r="BM50" s="1243"/>
      <c r="BN50" s="1243"/>
      <c r="BO50" s="1242"/>
      <c r="BP50" s="1234" t="s">
        <v>527</v>
      </c>
      <c r="BQ50" s="1234"/>
      <c r="BR50" s="1234"/>
      <c r="BS50" s="1234"/>
      <c r="BT50" s="1234"/>
      <c r="BU50" s="1234"/>
      <c r="BV50" s="1234"/>
      <c r="BW50" s="1234"/>
      <c r="BX50" s="1234" t="s">
        <v>528</v>
      </c>
      <c r="BY50" s="1234"/>
      <c r="BZ50" s="1234"/>
      <c r="CA50" s="1234"/>
      <c r="CB50" s="1234"/>
      <c r="CC50" s="1234"/>
      <c r="CD50" s="1234"/>
      <c r="CE50" s="1234"/>
      <c r="CF50" s="1234" t="s">
        <v>529</v>
      </c>
      <c r="CG50" s="1234"/>
      <c r="CH50" s="1234"/>
      <c r="CI50" s="1234"/>
      <c r="CJ50" s="1234"/>
      <c r="CK50" s="1234"/>
      <c r="CL50" s="1234"/>
      <c r="CM50" s="1234"/>
      <c r="CN50" s="1234" t="s">
        <v>530</v>
      </c>
      <c r="CO50" s="1234"/>
      <c r="CP50" s="1234"/>
      <c r="CQ50" s="1234"/>
      <c r="CR50" s="1234"/>
      <c r="CS50" s="1234"/>
      <c r="CT50" s="1234"/>
      <c r="CU50" s="1234"/>
      <c r="CV50" s="1234" t="s">
        <v>531</v>
      </c>
      <c r="CW50" s="1234"/>
      <c r="CX50" s="1234"/>
      <c r="CY50" s="1234"/>
      <c r="CZ50" s="1234"/>
      <c r="DA50" s="1234"/>
      <c r="DB50" s="1234"/>
      <c r="DC50" s="1234"/>
    </row>
    <row r="51" spans="1:109" ht="13.5" customHeight="1" x14ac:dyDescent="0.15">
      <c r="B51" s="1226"/>
      <c r="G51" s="1241"/>
      <c r="H51" s="1241"/>
      <c r="I51" s="1274"/>
      <c r="J51" s="1274"/>
      <c r="K51" s="1240"/>
      <c r="L51" s="1240"/>
      <c r="M51" s="1240"/>
      <c r="N51" s="1240"/>
      <c r="AM51" s="1239"/>
      <c r="AN51" s="1233" t="s">
        <v>567</v>
      </c>
      <c r="AO51" s="1233"/>
      <c r="AP51" s="1233"/>
      <c r="AQ51" s="1233"/>
      <c r="AR51" s="1233"/>
      <c r="AS51" s="1233"/>
      <c r="AT51" s="1233"/>
      <c r="AU51" s="1233"/>
      <c r="AV51" s="1233"/>
      <c r="AW51" s="1233"/>
      <c r="AX51" s="1233"/>
      <c r="AY51" s="1233"/>
      <c r="AZ51" s="1233"/>
      <c r="BA51" s="1233"/>
      <c r="BB51" s="1233" t="s">
        <v>565</v>
      </c>
      <c r="BC51" s="1233"/>
      <c r="BD51" s="1233"/>
      <c r="BE51" s="1233"/>
      <c r="BF51" s="1233"/>
      <c r="BG51" s="1233"/>
      <c r="BH51" s="1233"/>
      <c r="BI51" s="1233"/>
      <c r="BJ51" s="1233"/>
      <c r="BK51" s="1233"/>
      <c r="BL51" s="1233"/>
      <c r="BM51" s="1233"/>
      <c r="BN51" s="1233"/>
      <c r="BO51" s="1233"/>
      <c r="BP51" s="1232">
        <v>73.5</v>
      </c>
      <c r="BQ51" s="1232"/>
      <c r="BR51" s="1232"/>
      <c r="BS51" s="1232"/>
      <c r="BT51" s="1232"/>
      <c r="BU51" s="1232"/>
      <c r="BV51" s="1232"/>
      <c r="BW51" s="1232"/>
      <c r="BX51" s="1232">
        <v>75.599999999999994</v>
      </c>
      <c r="BY51" s="1232"/>
      <c r="BZ51" s="1232"/>
      <c r="CA51" s="1232"/>
      <c r="CB51" s="1232"/>
      <c r="CC51" s="1232"/>
      <c r="CD51" s="1232"/>
      <c r="CE51" s="1232"/>
      <c r="CF51" s="1232">
        <v>61.7</v>
      </c>
      <c r="CG51" s="1232"/>
      <c r="CH51" s="1232"/>
      <c r="CI51" s="1232"/>
      <c r="CJ51" s="1232"/>
      <c r="CK51" s="1232"/>
      <c r="CL51" s="1232"/>
      <c r="CM51" s="1232"/>
      <c r="CN51" s="1232">
        <v>73.3</v>
      </c>
      <c r="CO51" s="1232"/>
      <c r="CP51" s="1232"/>
      <c r="CQ51" s="1232"/>
      <c r="CR51" s="1232"/>
      <c r="CS51" s="1232"/>
      <c r="CT51" s="1232"/>
      <c r="CU51" s="1232"/>
      <c r="CV51" s="1232">
        <v>77.599999999999994</v>
      </c>
      <c r="CW51" s="1232"/>
      <c r="CX51" s="1232"/>
      <c r="CY51" s="1232"/>
      <c r="CZ51" s="1232"/>
      <c r="DA51" s="1232"/>
      <c r="DB51" s="1232"/>
      <c r="DC51" s="1232"/>
    </row>
    <row r="52" spans="1:109" ht="13.5" x14ac:dyDescent="0.15">
      <c r="B52" s="1226"/>
      <c r="G52" s="1241"/>
      <c r="H52" s="1241"/>
      <c r="I52" s="1274"/>
      <c r="J52" s="1274"/>
      <c r="K52" s="1240"/>
      <c r="L52" s="1240"/>
      <c r="M52" s="1240"/>
      <c r="N52" s="1240"/>
      <c r="AM52" s="123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ht="13.5" x14ac:dyDescent="0.15">
      <c r="A53" s="1261"/>
      <c r="B53" s="1226"/>
      <c r="G53" s="1241"/>
      <c r="H53" s="1241"/>
      <c r="I53" s="1237"/>
      <c r="J53" s="1237"/>
      <c r="K53" s="1240"/>
      <c r="L53" s="1240"/>
      <c r="M53" s="1240"/>
      <c r="N53" s="1240"/>
      <c r="AM53" s="1239"/>
      <c r="AN53" s="1233"/>
      <c r="AO53" s="1233"/>
      <c r="AP53" s="1233"/>
      <c r="AQ53" s="1233"/>
      <c r="AR53" s="1233"/>
      <c r="AS53" s="1233"/>
      <c r="AT53" s="1233"/>
      <c r="AU53" s="1233"/>
      <c r="AV53" s="1233"/>
      <c r="AW53" s="1233"/>
      <c r="AX53" s="1233"/>
      <c r="AY53" s="1233"/>
      <c r="AZ53" s="1233"/>
      <c r="BA53" s="1233"/>
      <c r="BB53" s="1233" t="s">
        <v>572</v>
      </c>
      <c r="BC53" s="1233"/>
      <c r="BD53" s="1233"/>
      <c r="BE53" s="1233"/>
      <c r="BF53" s="1233"/>
      <c r="BG53" s="1233"/>
      <c r="BH53" s="1233"/>
      <c r="BI53" s="1233"/>
      <c r="BJ53" s="1233"/>
      <c r="BK53" s="1233"/>
      <c r="BL53" s="1233"/>
      <c r="BM53" s="1233"/>
      <c r="BN53" s="1233"/>
      <c r="BO53" s="1233"/>
      <c r="BP53" s="1232">
        <v>54.6</v>
      </c>
      <c r="BQ53" s="1232"/>
      <c r="BR53" s="1232"/>
      <c r="BS53" s="1232"/>
      <c r="BT53" s="1232"/>
      <c r="BU53" s="1232"/>
      <c r="BV53" s="1232"/>
      <c r="BW53" s="1232"/>
      <c r="BX53" s="1232">
        <v>51.9</v>
      </c>
      <c r="BY53" s="1232"/>
      <c r="BZ53" s="1232"/>
      <c r="CA53" s="1232"/>
      <c r="CB53" s="1232"/>
      <c r="CC53" s="1232"/>
      <c r="CD53" s="1232"/>
      <c r="CE53" s="1232"/>
      <c r="CF53" s="1232">
        <v>53.9</v>
      </c>
      <c r="CG53" s="1232"/>
      <c r="CH53" s="1232"/>
      <c r="CI53" s="1232"/>
      <c r="CJ53" s="1232"/>
      <c r="CK53" s="1232"/>
      <c r="CL53" s="1232"/>
      <c r="CM53" s="1232"/>
      <c r="CN53" s="1232">
        <v>54.7</v>
      </c>
      <c r="CO53" s="1232"/>
      <c r="CP53" s="1232"/>
      <c r="CQ53" s="1232"/>
      <c r="CR53" s="1232"/>
      <c r="CS53" s="1232"/>
      <c r="CT53" s="1232"/>
      <c r="CU53" s="1232"/>
      <c r="CV53" s="1232">
        <v>56.1</v>
      </c>
      <c r="CW53" s="1232"/>
      <c r="CX53" s="1232"/>
      <c r="CY53" s="1232"/>
      <c r="CZ53" s="1232"/>
      <c r="DA53" s="1232"/>
      <c r="DB53" s="1232"/>
      <c r="DC53" s="1232"/>
    </row>
    <row r="54" spans="1:109" ht="13.5" x14ac:dyDescent="0.15">
      <c r="A54" s="1261"/>
      <c r="B54" s="1226"/>
      <c r="G54" s="1241"/>
      <c r="H54" s="1241"/>
      <c r="I54" s="1237"/>
      <c r="J54" s="1237"/>
      <c r="K54" s="1240"/>
      <c r="L54" s="1240"/>
      <c r="M54" s="1240"/>
      <c r="N54" s="1240"/>
      <c r="AM54" s="123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ht="13.5" x14ac:dyDescent="0.15">
      <c r="A55" s="1261"/>
      <c r="B55" s="1226"/>
      <c r="G55" s="1237"/>
      <c r="H55" s="1237"/>
      <c r="I55" s="1237"/>
      <c r="J55" s="1237"/>
      <c r="K55" s="1240"/>
      <c r="L55" s="1240"/>
      <c r="M55" s="1240"/>
      <c r="N55" s="1240"/>
      <c r="AN55" s="1234" t="s">
        <v>566</v>
      </c>
      <c r="AO55" s="1234"/>
      <c r="AP55" s="1234"/>
      <c r="AQ55" s="1234"/>
      <c r="AR55" s="1234"/>
      <c r="AS55" s="1234"/>
      <c r="AT55" s="1234"/>
      <c r="AU55" s="1234"/>
      <c r="AV55" s="1234"/>
      <c r="AW55" s="1234"/>
      <c r="AX55" s="1234"/>
      <c r="AY55" s="1234"/>
      <c r="AZ55" s="1234"/>
      <c r="BA55" s="1234"/>
      <c r="BB55" s="1233" t="s">
        <v>565</v>
      </c>
      <c r="BC55" s="1233"/>
      <c r="BD55" s="1233"/>
      <c r="BE55" s="1233"/>
      <c r="BF55" s="1233"/>
      <c r="BG55" s="1233"/>
      <c r="BH55" s="1233"/>
      <c r="BI55" s="1233"/>
      <c r="BJ55" s="1233"/>
      <c r="BK55" s="1233"/>
      <c r="BL55" s="1233"/>
      <c r="BM55" s="1233"/>
      <c r="BN55" s="1233"/>
      <c r="BO55" s="1233"/>
      <c r="BP55" s="1232">
        <v>20.3</v>
      </c>
      <c r="BQ55" s="1232"/>
      <c r="BR55" s="1232"/>
      <c r="BS55" s="1232"/>
      <c r="BT55" s="1232"/>
      <c r="BU55" s="1232"/>
      <c r="BV55" s="1232"/>
      <c r="BW55" s="1232"/>
      <c r="BX55" s="1232">
        <v>15.5</v>
      </c>
      <c r="BY55" s="1232"/>
      <c r="BZ55" s="1232"/>
      <c r="CA55" s="1232"/>
      <c r="CB55" s="1232"/>
      <c r="CC55" s="1232"/>
      <c r="CD55" s="1232"/>
      <c r="CE55" s="1232"/>
      <c r="CF55" s="1232">
        <v>4.5999999999999996</v>
      </c>
      <c r="CG55" s="1232"/>
      <c r="CH55" s="1232"/>
      <c r="CI55" s="1232"/>
      <c r="CJ55" s="1232"/>
      <c r="CK55" s="1232"/>
      <c r="CL55" s="1232"/>
      <c r="CM55" s="1232"/>
      <c r="CN55" s="1232">
        <v>1.6</v>
      </c>
      <c r="CO55" s="1232"/>
      <c r="CP55" s="1232"/>
      <c r="CQ55" s="1232"/>
      <c r="CR55" s="1232"/>
      <c r="CS55" s="1232"/>
      <c r="CT55" s="1232"/>
      <c r="CU55" s="1232"/>
      <c r="CV55" s="1232">
        <v>0</v>
      </c>
      <c r="CW55" s="1232"/>
      <c r="CX55" s="1232"/>
      <c r="CY55" s="1232"/>
      <c r="CZ55" s="1232"/>
      <c r="DA55" s="1232"/>
      <c r="DB55" s="1232"/>
      <c r="DC55" s="1232"/>
    </row>
    <row r="56" spans="1:109" ht="13.5" x14ac:dyDescent="0.15">
      <c r="A56" s="1261"/>
      <c r="B56" s="1226"/>
      <c r="G56" s="1237"/>
      <c r="H56" s="1237"/>
      <c r="I56" s="1237"/>
      <c r="J56" s="1237"/>
      <c r="K56" s="1240"/>
      <c r="L56" s="1240"/>
      <c r="M56" s="1240"/>
      <c r="N56" s="1240"/>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1261" customFormat="1" ht="13.5" x14ac:dyDescent="0.15">
      <c r="B57" s="1267"/>
      <c r="G57" s="1237"/>
      <c r="H57" s="1237"/>
      <c r="I57" s="1236"/>
      <c r="J57" s="1236"/>
      <c r="K57" s="1240"/>
      <c r="L57" s="1240"/>
      <c r="M57" s="1240"/>
      <c r="N57" s="1240"/>
      <c r="AM57" s="1225"/>
      <c r="AN57" s="1234"/>
      <c r="AO57" s="1234"/>
      <c r="AP57" s="1234"/>
      <c r="AQ57" s="1234"/>
      <c r="AR57" s="1234"/>
      <c r="AS57" s="1234"/>
      <c r="AT57" s="1234"/>
      <c r="AU57" s="1234"/>
      <c r="AV57" s="1234"/>
      <c r="AW57" s="1234"/>
      <c r="AX57" s="1234"/>
      <c r="AY57" s="1234"/>
      <c r="AZ57" s="1234"/>
      <c r="BA57" s="1234"/>
      <c r="BB57" s="1233" t="s">
        <v>572</v>
      </c>
      <c r="BC57" s="1233"/>
      <c r="BD57" s="1233"/>
      <c r="BE57" s="1233"/>
      <c r="BF57" s="1233"/>
      <c r="BG57" s="1233"/>
      <c r="BH57" s="1233"/>
      <c r="BI57" s="1233"/>
      <c r="BJ57" s="1233"/>
      <c r="BK57" s="1233"/>
      <c r="BL57" s="1233"/>
      <c r="BM57" s="1233"/>
      <c r="BN57" s="1233"/>
      <c r="BO57" s="1233"/>
      <c r="BP57" s="1232">
        <v>60.4</v>
      </c>
      <c r="BQ57" s="1232"/>
      <c r="BR57" s="1232"/>
      <c r="BS57" s="1232"/>
      <c r="BT57" s="1232"/>
      <c r="BU57" s="1232"/>
      <c r="BV57" s="1232"/>
      <c r="BW57" s="1232"/>
      <c r="BX57" s="1232">
        <v>61.5</v>
      </c>
      <c r="BY57" s="1232"/>
      <c r="BZ57" s="1232"/>
      <c r="CA57" s="1232"/>
      <c r="CB57" s="1232"/>
      <c r="CC57" s="1232"/>
      <c r="CD57" s="1232"/>
      <c r="CE57" s="1232"/>
      <c r="CF57" s="1232">
        <v>61.3</v>
      </c>
      <c r="CG57" s="1232"/>
      <c r="CH57" s="1232"/>
      <c r="CI57" s="1232"/>
      <c r="CJ57" s="1232"/>
      <c r="CK57" s="1232"/>
      <c r="CL57" s="1232"/>
      <c r="CM57" s="1232"/>
      <c r="CN57" s="1232">
        <v>62.4</v>
      </c>
      <c r="CO57" s="1232"/>
      <c r="CP57" s="1232"/>
      <c r="CQ57" s="1232"/>
      <c r="CR57" s="1232"/>
      <c r="CS57" s="1232"/>
      <c r="CT57" s="1232"/>
      <c r="CU57" s="1232"/>
      <c r="CV57" s="1232">
        <v>63.5</v>
      </c>
      <c r="CW57" s="1232"/>
      <c r="CX57" s="1232"/>
      <c r="CY57" s="1232"/>
      <c r="CZ57" s="1232"/>
      <c r="DA57" s="1232"/>
      <c r="DB57" s="1232"/>
      <c r="DC57" s="1232"/>
      <c r="DD57" s="1272"/>
      <c r="DE57" s="1267"/>
    </row>
    <row r="58" spans="1:109" s="1261" customFormat="1" ht="13.5" x14ac:dyDescent="0.15">
      <c r="A58" s="1225"/>
      <c r="B58" s="1267"/>
      <c r="G58" s="1237"/>
      <c r="H58" s="1237"/>
      <c r="I58" s="1236"/>
      <c r="J58" s="1236"/>
      <c r="K58" s="1240"/>
      <c r="L58" s="1240"/>
      <c r="M58" s="1240"/>
      <c r="N58" s="1240"/>
      <c r="AM58" s="122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1272"/>
      <c r="DE58" s="1267"/>
    </row>
    <row r="59" spans="1:109" s="1261" customFormat="1" ht="13.5" x14ac:dyDescent="0.15">
      <c r="A59" s="1225"/>
      <c r="B59" s="1267"/>
      <c r="K59" s="1273"/>
      <c r="L59" s="1273"/>
      <c r="M59" s="1273"/>
      <c r="N59" s="1273"/>
      <c r="AQ59" s="1273"/>
      <c r="AR59" s="1273"/>
      <c r="AS59" s="1273"/>
      <c r="AT59" s="1273"/>
      <c r="BC59" s="1273"/>
      <c r="BD59" s="1273"/>
      <c r="BE59" s="1273"/>
      <c r="BF59" s="1273"/>
      <c r="BO59" s="1273"/>
      <c r="BP59" s="1273"/>
      <c r="BQ59" s="1273"/>
      <c r="BR59" s="1273"/>
      <c r="CA59" s="1273"/>
      <c r="CB59" s="1273"/>
      <c r="CC59" s="1273"/>
      <c r="CD59" s="1273"/>
      <c r="CM59" s="1273"/>
      <c r="CN59" s="1273"/>
      <c r="CO59" s="1273"/>
      <c r="CP59" s="1273"/>
      <c r="CY59" s="1273"/>
      <c r="CZ59" s="1273"/>
      <c r="DA59" s="1273"/>
      <c r="DB59" s="1273"/>
      <c r="DC59" s="1273"/>
      <c r="DD59" s="1272"/>
      <c r="DE59" s="1267"/>
    </row>
    <row r="60" spans="1:109" s="1261" customFormat="1" ht="13.5" x14ac:dyDescent="0.15">
      <c r="A60" s="1225"/>
      <c r="B60" s="1267"/>
      <c r="K60" s="1273"/>
      <c r="L60" s="1273"/>
      <c r="M60" s="1273"/>
      <c r="N60" s="1273"/>
      <c r="AQ60" s="1273"/>
      <c r="AR60" s="1273"/>
      <c r="AS60" s="1273"/>
      <c r="AT60" s="1273"/>
      <c r="BC60" s="1273"/>
      <c r="BD60" s="1273"/>
      <c r="BE60" s="1273"/>
      <c r="BF60" s="1273"/>
      <c r="BO60" s="1273"/>
      <c r="BP60" s="1273"/>
      <c r="BQ60" s="1273"/>
      <c r="BR60" s="1273"/>
      <c r="CA60" s="1273"/>
      <c r="CB60" s="1273"/>
      <c r="CC60" s="1273"/>
      <c r="CD60" s="1273"/>
      <c r="CM60" s="1273"/>
      <c r="CN60" s="1273"/>
      <c r="CO60" s="1273"/>
      <c r="CP60" s="1273"/>
      <c r="CY60" s="1273"/>
      <c r="CZ60" s="1273"/>
      <c r="DA60" s="1273"/>
      <c r="DB60" s="1273"/>
      <c r="DC60" s="1273"/>
      <c r="DD60" s="1272"/>
      <c r="DE60" s="1267"/>
    </row>
    <row r="61" spans="1:109" s="1261" customFormat="1" ht="13.5" x14ac:dyDescent="0.15">
      <c r="A61" s="1225"/>
      <c r="B61" s="1271"/>
      <c r="C61" s="1270"/>
      <c r="D61" s="1270"/>
      <c r="E61" s="1270"/>
      <c r="F61" s="1270"/>
      <c r="G61" s="1270"/>
      <c r="H61" s="1270"/>
      <c r="I61" s="1270"/>
      <c r="J61" s="1270"/>
      <c r="K61" s="1270"/>
      <c r="L61" s="1270"/>
      <c r="M61" s="1269"/>
      <c r="N61" s="1269"/>
      <c r="O61" s="1270"/>
      <c r="P61" s="1270"/>
      <c r="Q61" s="1270"/>
      <c r="R61" s="1270"/>
      <c r="S61" s="1270"/>
      <c r="T61" s="1270"/>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69"/>
      <c r="AT61" s="1269"/>
      <c r="AU61" s="1270"/>
      <c r="AV61" s="1270"/>
      <c r="AW61" s="1270"/>
      <c r="AX61" s="1270"/>
      <c r="AY61" s="1270"/>
      <c r="AZ61" s="1270"/>
      <c r="BA61" s="1270"/>
      <c r="BB61" s="1270"/>
      <c r="BC61" s="1270"/>
      <c r="BD61" s="1270"/>
      <c r="BE61" s="1269"/>
      <c r="BF61" s="1269"/>
      <c r="BG61" s="1270"/>
      <c r="BH61" s="1270"/>
      <c r="BI61" s="1270"/>
      <c r="BJ61" s="1270"/>
      <c r="BK61" s="1270"/>
      <c r="BL61" s="1270"/>
      <c r="BM61" s="1270"/>
      <c r="BN61" s="1270"/>
      <c r="BO61" s="1270"/>
      <c r="BP61" s="1270"/>
      <c r="BQ61" s="1269"/>
      <c r="BR61" s="1269"/>
      <c r="BS61" s="1270"/>
      <c r="BT61" s="1270"/>
      <c r="BU61" s="1270"/>
      <c r="BV61" s="1270"/>
      <c r="BW61" s="1270"/>
      <c r="BX61" s="1270"/>
      <c r="BY61" s="1270"/>
      <c r="BZ61" s="1270"/>
      <c r="CA61" s="1270"/>
      <c r="CB61" s="1270"/>
      <c r="CC61" s="1269"/>
      <c r="CD61" s="1269"/>
      <c r="CE61" s="1270"/>
      <c r="CF61" s="1270"/>
      <c r="CG61" s="1270"/>
      <c r="CH61" s="1270"/>
      <c r="CI61" s="1270"/>
      <c r="CJ61" s="1270"/>
      <c r="CK61" s="1270"/>
      <c r="CL61" s="1270"/>
      <c r="CM61" s="1270"/>
      <c r="CN61" s="1270"/>
      <c r="CO61" s="1269"/>
      <c r="CP61" s="1269"/>
      <c r="CQ61" s="1270"/>
      <c r="CR61" s="1270"/>
      <c r="CS61" s="1270"/>
      <c r="CT61" s="1270"/>
      <c r="CU61" s="1270"/>
      <c r="CV61" s="1270"/>
      <c r="CW61" s="1270"/>
      <c r="CX61" s="1270"/>
      <c r="CY61" s="1270"/>
      <c r="CZ61" s="1270"/>
      <c r="DA61" s="1269"/>
      <c r="DB61" s="1269"/>
      <c r="DC61" s="1269"/>
      <c r="DD61" s="1268"/>
      <c r="DE61" s="1267"/>
    </row>
    <row r="62" spans="1:109" ht="13.5" x14ac:dyDescent="0.15">
      <c r="B62" s="1266"/>
      <c r="C62" s="1266"/>
      <c r="D62" s="1266"/>
      <c r="E62" s="1266"/>
      <c r="F62" s="1266"/>
      <c r="G62" s="1266"/>
      <c r="H62" s="1266"/>
      <c r="I62" s="1266"/>
      <c r="J62" s="1266"/>
      <c r="K62" s="1266"/>
      <c r="L62" s="1266"/>
      <c r="M62" s="1266"/>
      <c r="N62" s="1266"/>
      <c r="O62" s="1266"/>
      <c r="P62" s="1266"/>
      <c r="Q62" s="1266"/>
      <c r="R62" s="1266"/>
      <c r="S62" s="1266"/>
      <c r="T62" s="1266"/>
      <c r="U62" s="1266"/>
      <c r="V62" s="1266"/>
      <c r="W62" s="1266"/>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266"/>
      <c r="AS62" s="1266"/>
      <c r="AT62" s="1266"/>
      <c r="AU62" s="1266"/>
      <c r="AV62" s="1266"/>
      <c r="AW62" s="1266"/>
      <c r="AX62" s="1266"/>
      <c r="AY62" s="1266"/>
      <c r="AZ62" s="1266"/>
      <c r="BA62" s="1266"/>
      <c r="BB62" s="1266"/>
      <c r="BC62" s="1266"/>
      <c r="BD62" s="1266"/>
      <c r="BE62" s="1266"/>
      <c r="BF62" s="1266"/>
      <c r="BG62" s="1266"/>
      <c r="BH62" s="1266"/>
      <c r="BI62" s="1266"/>
      <c r="BJ62" s="1266"/>
      <c r="BK62" s="1266"/>
      <c r="BL62" s="1266"/>
      <c r="BM62" s="1266"/>
      <c r="BN62" s="1266"/>
      <c r="BO62" s="1266"/>
      <c r="BP62" s="1266"/>
      <c r="BQ62" s="1266"/>
      <c r="BR62" s="1266"/>
      <c r="BS62" s="1266"/>
      <c r="BT62" s="1266"/>
      <c r="BU62" s="1266"/>
      <c r="BV62" s="1266"/>
      <c r="BW62" s="1266"/>
      <c r="BX62" s="1266"/>
      <c r="BY62" s="1266"/>
      <c r="BZ62" s="1266"/>
      <c r="CA62" s="1266"/>
      <c r="CB62" s="1266"/>
      <c r="CC62" s="1266"/>
      <c r="CD62" s="1266"/>
      <c r="CE62" s="1266"/>
      <c r="CF62" s="1266"/>
      <c r="CG62" s="1266"/>
      <c r="CH62" s="1266"/>
      <c r="CI62" s="1266"/>
      <c r="CJ62" s="1266"/>
      <c r="CK62" s="1266"/>
      <c r="CL62" s="1266"/>
      <c r="CM62" s="1266"/>
      <c r="CN62" s="1266"/>
      <c r="CO62" s="1266"/>
      <c r="CP62" s="1266"/>
      <c r="CQ62" s="1266"/>
      <c r="CR62" s="1266"/>
      <c r="CS62" s="1266"/>
      <c r="CT62" s="1266"/>
      <c r="CU62" s="1266"/>
      <c r="CV62" s="1266"/>
      <c r="CW62" s="1266"/>
      <c r="CX62" s="1266"/>
      <c r="CY62" s="1266"/>
      <c r="CZ62" s="1266"/>
      <c r="DA62" s="1266"/>
      <c r="DB62" s="1266"/>
      <c r="DC62" s="1266"/>
      <c r="DD62" s="1266"/>
      <c r="DE62" s="1225"/>
    </row>
    <row r="63" spans="1:109" ht="17.25" x14ac:dyDescent="0.15">
      <c r="B63" s="1265" t="s">
        <v>571</v>
      </c>
    </row>
    <row r="64" spans="1:109" ht="13.5" x14ac:dyDescent="0.15">
      <c r="B64" s="1226"/>
      <c r="G64" s="1262"/>
      <c r="I64" s="1264"/>
      <c r="J64" s="1264"/>
      <c r="K64" s="1264"/>
      <c r="L64" s="1264"/>
      <c r="M64" s="1264"/>
      <c r="N64" s="1263"/>
      <c r="AM64" s="1262"/>
      <c r="AN64" s="1262" t="s">
        <v>570</v>
      </c>
      <c r="AP64" s="1261"/>
      <c r="AQ64" s="1261"/>
      <c r="AR64" s="1261"/>
      <c r="AY64" s="1262"/>
      <c r="BA64" s="1261"/>
      <c r="BB64" s="1261"/>
      <c r="BC64" s="1261"/>
      <c r="BK64" s="1262"/>
      <c r="BM64" s="1261"/>
      <c r="BN64" s="1261"/>
      <c r="BO64" s="1261"/>
      <c r="BW64" s="1262"/>
      <c r="BY64" s="1261"/>
      <c r="BZ64" s="1261"/>
      <c r="CA64" s="1261"/>
      <c r="CI64" s="1262"/>
      <c r="CK64" s="1261"/>
      <c r="CL64" s="1261"/>
      <c r="CM64" s="1261"/>
      <c r="CU64" s="1262"/>
      <c r="CW64" s="1261"/>
      <c r="CX64" s="1261"/>
      <c r="CY64" s="1261"/>
    </row>
    <row r="65" spans="2:107" ht="13.5" customHeight="1" x14ac:dyDescent="0.15">
      <c r="B65" s="1226"/>
      <c r="AN65" s="1260" t="s">
        <v>569</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58"/>
    </row>
    <row r="66" spans="2:107" ht="13.5" x14ac:dyDescent="0.15">
      <c r="B66" s="1226"/>
      <c r="AN66" s="1257"/>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5"/>
    </row>
    <row r="67" spans="2:107" ht="13.5" x14ac:dyDescent="0.15">
      <c r="B67" s="1226"/>
      <c r="AN67" s="1257"/>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5"/>
    </row>
    <row r="68" spans="2:107" ht="13.5" x14ac:dyDescent="0.15">
      <c r="B68" s="1226"/>
      <c r="AN68" s="1257"/>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5"/>
    </row>
    <row r="69" spans="2:107" ht="13.5" x14ac:dyDescent="0.15">
      <c r="B69" s="1226"/>
      <c r="AN69" s="1254"/>
      <c r="AO69" s="1253"/>
      <c r="AP69" s="1253"/>
      <c r="AQ69" s="1253"/>
      <c r="AR69" s="1253"/>
      <c r="AS69" s="1253"/>
      <c r="AT69" s="1253"/>
      <c r="AU69" s="1253"/>
      <c r="AV69" s="1253"/>
      <c r="AW69" s="1253"/>
      <c r="AX69" s="1253"/>
      <c r="AY69" s="1253"/>
      <c r="AZ69" s="1253"/>
      <c r="BA69" s="1253"/>
      <c r="BB69" s="1253"/>
      <c r="BC69" s="1253"/>
      <c r="BD69" s="1253"/>
      <c r="BE69" s="1253"/>
      <c r="BF69" s="1253"/>
      <c r="BG69" s="1253"/>
      <c r="BH69" s="1253"/>
      <c r="BI69" s="1253"/>
      <c r="BJ69" s="1253"/>
      <c r="BK69" s="1253"/>
      <c r="BL69" s="1253"/>
      <c r="BM69" s="1253"/>
      <c r="BN69" s="1253"/>
      <c r="BO69" s="1253"/>
      <c r="BP69" s="1253"/>
      <c r="BQ69" s="1253"/>
      <c r="BR69" s="1253"/>
      <c r="BS69" s="1253"/>
      <c r="BT69" s="1253"/>
      <c r="BU69" s="1253"/>
      <c r="BV69" s="1253"/>
      <c r="BW69" s="1253"/>
      <c r="BX69" s="1253"/>
      <c r="BY69" s="1253"/>
      <c r="BZ69" s="1253"/>
      <c r="CA69" s="1253"/>
      <c r="CB69" s="1253"/>
      <c r="CC69" s="1253"/>
      <c r="CD69" s="1253"/>
      <c r="CE69" s="1253"/>
      <c r="CF69" s="1253"/>
      <c r="CG69" s="1253"/>
      <c r="CH69" s="1253"/>
      <c r="CI69" s="1253"/>
      <c r="CJ69" s="1253"/>
      <c r="CK69" s="1253"/>
      <c r="CL69" s="1253"/>
      <c r="CM69" s="1253"/>
      <c r="CN69" s="1253"/>
      <c r="CO69" s="1253"/>
      <c r="CP69" s="1253"/>
      <c r="CQ69" s="1253"/>
      <c r="CR69" s="1253"/>
      <c r="CS69" s="1253"/>
      <c r="CT69" s="1253"/>
      <c r="CU69" s="1253"/>
      <c r="CV69" s="1253"/>
      <c r="CW69" s="1253"/>
      <c r="CX69" s="1253"/>
      <c r="CY69" s="1253"/>
      <c r="CZ69" s="1253"/>
      <c r="DA69" s="1253"/>
      <c r="DB69" s="1253"/>
      <c r="DC69" s="1252"/>
    </row>
    <row r="70" spans="2:107" ht="13.5" x14ac:dyDescent="0.15">
      <c r="B70" s="1226"/>
      <c r="H70" s="1251"/>
      <c r="I70" s="1251"/>
      <c r="J70" s="1249"/>
      <c r="K70" s="1249"/>
      <c r="L70" s="1248"/>
      <c r="M70" s="1249"/>
      <c r="N70" s="1248"/>
      <c r="AN70" s="1239"/>
      <c r="AO70" s="1239"/>
      <c r="AP70" s="1239"/>
      <c r="AZ70" s="1239"/>
      <c r="BA70" s="1239"/>
      <c r="BB70" s="1239"/>
      <c r="BL70" s="1239"/>
      <c r="BM70" s="1239"/>
      <c r="BN70" s="1239"/>
      <c r="BX70" s="1239"/>
      <c r="BY70" s="1239"/>
      <c r="BZ70" s="1239"/>
      <c r="CJ70" s="1239"/>
      <c r="CK70" s="1239"/>
      <c r="CL70" s="1239"/>
      <c r="CV70" s="1239"/>
      <c r="CW70" s="1239"/>
      <c r="CX70" s="1239"/>
    </row>
    <row r="71" spans="2:107" ht="13.5" x14ac:dyDescent="0.15">
      <c r="B71" s="1226"/>
      <c r="G71" s="1247"/>
      <c r="I71" s="1250"/>
      <c r="J71" s="1249"/>
      <c r="K71" s="1249"/>
      <c r="L71" s="1248"/>
      <c r="M71" s="1249"/>
      <c r="N71" s="1248"/>
      <c r="AM71" s="1247"/>
      <c r="AN71" s="1225" t="s">
        <v>568</v>
      </c>
    </row>
    <row r="72" spans="2:107" ht="13.5" x14ac:dyDescent="0.15">
      <c r="B72" s="1226"/>
      <c r="G72" s="1237"/>
      <c r="H72" s="1237"/>
      <c r="I72" s="1237"/>
      <c r="J72" s="1237"/>
      <c r="K72" s="1246"/>
      <c r="L72" s="1246"/>
      <c r="M72" s="1245"/>
      <c r="N72" s="1245"/>
      <c r="AN72" s="1244"/>
      <c r="AO72" s="1243"/>
      <c r="AP72" s="1243"/>
      <c r="AQ72" s="1243"/>
      <c r="AR72" s="1243"/>
      <c r="AS72" s="1243"/>
      <c r="AT72" s="1243"/>
      <c r="AU72" s="1243"/>
      <c r="AV72" s="1243"/>
      <c r="AW72" s="1243"/>
      <c r="AX72" s="1243"/>
      <c r="AY72" s="1243"/>
      <c r="AZ72" s="1243"/>
      <c r="BA72" s="1243"/>
      <c r="BB72" s="1243"/>
      <c r="BC72" s="1243"/>
      <c r="BD72" s="1243"/>
      <c r="BE72" s="1243"/>
      <c r="BF72" s="1243"/>
      <c r="BG72" s="1243"/>
      <c r="BH72" s="1243"/>
      <c r="BI72" s="1243"/>
      <c r="BJ72" s="1243"/>
      <c r="BK72" s="1243"/>
      <c r="BL72" s="1243"/>
      <c r="BM72" s="1243"/>
      <c r="BN72" s="1243"/>
      <c r="BO72" s="1242"/>
      <c r="BP72" s="1234" t="s">
        <v>527</v>
      </c>
      <c r="BQ72" s="1234"/>
      <c r="BR72" s="1234"/>
      <c r="BS72" s="1234"/>
      <c r="BT72" s="1234"/>
      <c r="BU72" s="1234"/>
      <c r="BV72" s="1234"/>
      <c r="BW72" s="1234"/>
      <c r="BX72" s="1234" t="s">
        <v>528</v>
      </c>
      <c r="BY72" s="1234"/>
      <c r="BZ72" s="1234"/>
      <c r="CA72" s="1234"/>
      <c r="CB72" s="1234"/>
      <c r="CC72" s="1234"/>
      <c r="CD72" s="1234"/>
      <c r="CE72" s="1234"/>
      <c r="CF72" s="1234" t="s">
        <v>529</v>
      </c>
      <c r="CG72" s="1234"/>
      <c r="CH72" s="1234"/>
      <c r="CI72" s="1234"/>
      <c r="CJ72" s="1234"/>
      <c r="CK72" s="1234"/>
      <c r="CL72" s="1234"/>
      <c r="CM72" s="1234"/>
      <c r="CN72" s="1234" t="s">
        <v>530</v>
      </c>
      <c r="CO72" s="1234"/>
      <c r="CP72" s="1234"/>
      <c r="CQ72" s="1234"/>
      <c r="CR72" s="1234"/>
      <c r="CS72" s="1234"/>
      <c r="CT72" s="1234"/>
      <c r="CU72" s="1234"/>
      <c r="CV72" s="1234" t="s">
        <v>531</v>
      </c>
      <c r="CW72" s="1234"/>
      <c r="CX72" s="1234"/>
      <c r="CY72" s="1234"/>
      <c r="CZ72" s="1234"/>
      <c r="DA72" s="1234"/>
      <c r="DB72" s="1234"/>
      <c r="DC72" s="1234"/>
    </row>
    <row r="73" spans="2:107" ht="13.5" x14ac:dyDescent="0.15">
      <c r="B73" s="1226"/>
      <c r="G73" s="1241"/>
      <c r="H73" s="1241"/>
      <c r="I73" s="1241"/>
      <c r="J73" s="1241"/>
      <c r="K73" s="1238"/>
      <c r="L73" s="1238"/>
      <c r="M73" s="1238"/>
      <c r="N73" s="1238"/>
      <c r="AM73" s="1239"/>
      <c r="AN73" s="1233" t="s">
        <v>567</v>
      </c>
      <c r="AO73" s="1233"/>
      <c r="AP73" s="1233"/>
      <c r="AQ73" s="1233"/>
      <c r="AR73" s="1233"/>
      <c r="AS73" s="1233"/>
      <c r="AT73" s="1233"/>
      <c r="AU73" s="1233"/>
      <c r="AV73" s="1233"/>
      <c r="AW73" s="1233"/>
      <c r="AX73" s="1233"/>
      <c r="AY73" s="1233"/>
      <c r="AZ73" s="1233"/>
      <c r="BA73" s="1233"/>
      <c r="BB73" s="1233" t="s">
        <v>565</v>
      </c>
      <c r="BC73" s="1233"/>
      <c r="BD73" s="1233"/>
      <c r="BE73" s="1233"/>
      <c r="BF73" s="1233"/>
      <c r="BG73" s="1233"/>
      <c r="BH73" s="1233"/>
      <c r="BI73" s="1233"/>
      <c r="BJ73" s="1233"/>
      <c r="BK73" s="1233"/>
      <c r="BL73" s="1233"/>
      <c r="BM73" s="1233"/>
      <c r="BN73" s="1233"/>
      <c r="BO73" s="1233"/>
      <c r="BP73" s="1232">
        <v>73.5</v>
      </c>
      <c r="BQ73" s="1232"/>
      <c r="BR73" s="1232"/>
      <c r="BS73" s="1232"/>
      <c r="BT73" s="1232"/>
      <c r="BU73" s="1232"/>
      <c r="BV73" s="1232"/>
      <c r="BW73" s="1232"/>
      <c r="BX73" s="1232">
        <v>75.599999999999994</v>
      </c>
      <c r="BY73" s="1232"/>
      <c r="BZ73" s="1232"/>
      <c r="CA73" s="1232"/>
      <c r="CB73" s="1232"/>
      <c r="CC73" s="1232"/>
      <c r="CD73" s="1232"/>
      <c r="CE73" s="1232"/>
      <c r="CF73" s="1232">
        <v>61.7</v>
      </c>
      <c r="CG73" s="1232"/>
      <c r="CH73" s="1232"/>
      <c r="CI73" s="1232"/>
      <c r="CJ73" s="1232"/>
      <c r="CK73" s="1232"/>
      <c r="CL73" s="1232"/>
      <c r="CM73" s="1232"/>
      <c r="CN73" s="1232">
        <v>73.3</v>
      </c>
      <c r="CO73" s="1232"/>
      <c r="CP73" s="1232"/>
      <c r="CQ73" s="1232"/>
      <c r="CR73" s="1232"/>
      <c r="CS73" s="1232"/>
      <c r="CT73" s="1232"/>
      <c r="CU73" s="1232"/>
      <c r="CV73" s="1232">
        <v>77.599999999999994</v>
      </c>
      <c r="CW73" s="1232"/>
      <c r="CX73" s="1232"/>
      <c r="CY73" s="1232"/>
      <c r="CZ73" s="1232"/>
      <c r="DA73" s="1232"/>
      <c r="DB73" s="1232"/>
      <c r="DC73" s="1232"/>
    </row>
    <row r="74" spans="2:107" ht="13.5" x14ac:dyDescent="0.15">
      <c r="B74" s="1226"/>
      <c r="G74" s="1241"/>
      <c r="H74" s="1241"/>
      <c r="I74" s="1241"/>
      <c r="J74" s="1241"/>
      <c r="K74" s="1238"/>
      <c r="L74" s="1238"/>
      <c r="M74" s="1238"/>
      <c r="N74" s="1238"/>
      <c r="AM74" s="123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ht="13.5" x14ac:dyDescent="0.15">
      <c r="B75" s="1226"/>
      <c r="G75" s="1241"/>
      <c r="H75" s="1241"/>
      <c r="I75" s="1237"/>
      <c r="J75" s="1237"/>
      <c r="K75" s="1240"/>
      <c r="L75" s="1240"/>
      <c r="M75" s="1240"/>
      <c r="N75" s="1240"/>
      <c r="AM75" s="1239"/>
      <c r="AN75" s="1233"/>
      <c r="AO75" s="1233"/>
      <c r="AP75" s="1233"/>
      <c r="AQ75" s="1233"/>
      <c r="AR75" s="1233"/>
      <c r="AS75" s="1233"/>
      <c r="AT75" s="1233"/>
      <c r="AU75" s="1233"/>
      <c r="AV75" s="1233"/>
      <c r="AW75" s="1233"/>
      <c r="AX75" s="1233"/>
      <c r="AY75" s="1233"/>
      <c r="AZ75" s="1233"/>
      <c r="BA75" s="1233"/>
      <c r="BB75" s="1233" t="s">
        <v>564</v>
      </c>
      <c r="BC75" s="1233"/>
      <c r="BD75" s="1233"/>
      <c r="BE75" s="1233"/>
      <c r="BF75" s="1233"/>
      <c r="BG75" s="1233"/>
      <c r="BH75" s="1233"/>
      <c r="BI75" s="1233"/>
      <c r="BJ75" s="1233"/>
      <c r="BK75" s="1233"/>
      <c r="BL75" s="1233"/>
      <c r="BM75" s="1233"/>
      <c r="BN75" s="1233"/>
      <c r="BO75" s="1233"/>
      <c r="BP75" s="1232">
        <v>9.6999999999999993</v>
      </c>
      <c r="BQ75" s="1232"/>
      <c r="BR75" s="1232"/>
      <c r="BS75" s="1232"/>
      <c r="BT75" s="1232"/>
      <c r="BU75" s="1232"/>
      <c r="BV75" s="1232"/>
      <c r="BW75" s="1232"/>
      <c r="BX75" s="1232">
        <v>8.4</v>
      </c>
      <c r="BY75" s="1232"/>
      <c r="BZ75" s="1232"/>
      <c r="CA75" s="1232"/>
      <c r="CB75" s="1232"/>
      <c r="CC75" s="1232"/>
      <c r="CD75" s="1232"/>
      <c r="CE75" s="1232"/>
      <c r="CF75" s="1232">
        <v>7.7</v>
      </c>
      <c r="CG75" s="1232"/>
      <c r="CH75" s="1232"/>
      <c r="CI75" s="1232"/>
      <c r="CJ75" s="1232"/>
      <c r="CK75" s="1232"/>
      <c r="CL75" s="1232"/>
      <c r="CM75" s="1232"/>
      <c r="CN75" s="1232">
        <v>7.3</v>
      </c>
      <c r="CO75" s="1232"/>
      <c r="CP75" s="1232"/>
      <c r="CQ75" s="1232"/>
      <c r="CR75" s="1232"/>
      <c r="CS75" s="1232"/>
      <c r="CT75" s="1232"/>
      <c r="CU75" s="1232"/>
      <c r="CV75" s="1232">
        <v>7.5</v>
      </c>
      <c r="CW75" s="1232"/>
      <c r="CX75" s="1232"/>
      <c r="CY75" s="1232"/>
      <c r="CZ75" s="1232"/>
      <c r="DA75" s="1232"/>
      <c r="DB75" s="1232"/>
      <c r="DC75" s="1232"/>
    </row>
    <row r="76" spans="2:107" ht="13.5" x14ac:dyDescent="0.15">
      <c r="B76" s="1226"/>
      <c r="G76" s="1241"/>
      <c r="H76" s="1241"/>
      <c r="I76" s="1237"/>
      <c r="J76" s="1237"/>
      <c r="K76" s="1240"/>
      <c r="L76" s="1240"/>
      <c r="M76" s="1240"/>
      <c r="N76" s="1240"/>
      <c r="AM76" s="123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ht="13.5" x14ac:dyDescent="0.15">
      <c r="B77" s="1226"/>
      <c r="G77" s="1237"/>
      <c r="H77" s="1237"/>
      <c r="I77" s="1237"/>
      <c r="J77" s="1237"/>
      <c r="K77" s="1238"/>
      <c r="L77" s="1238"/>
      <c r="M77" s="1238"/>
      <c r="N77" s="1238"/>
      <c r="AN77" s="1234" t="s">
        <v>566</v>
      </c>
      <c r="AO77" s="1234"/>
      <c r="AP77" s="1234"/>
      <c r="AQ77" s="1234"/>
      <c r="AR77" s="1234"/>
      <c r="AS77" s="1234"/>
      <c r="AT77" s="1234"/>
      <c r="AU77" s="1234"/>
      <c r="AV77" s="1234"/>
      <c r="AW77" s="1234"/>
      <c r="AX77" s="1234"/>
      <c r="AY77" s="1234"/>
      <c r="AZ77" s="1234"/>
      <c r="BA77" s="1234"/>
      <c r="BB77" s="1233" t="s">
        <v>565</v>
      </c>
      <c r="BC77" s="1233"/>
      <c r="BD77" s="1233"/>
      <c r="BE77" s="1233"/>
      <c r="BF77" s="1233"/>
      <c r="BG77" s="1233"/>
      <c r="BH77" s="1233"/>
      <c r="BI77" s="1233"/>
      <c r="BJ77" s="1233"/>
      <c r="BK77" s="1233"/>
      <c r="BL77" s="1233"/>
      <c r="BM77" s="1233"/>
      <c r="BN77" s="1233"/>
      <c r="BO77" s="1233"/>
      <c r="BP77" s="1232">
        <v>20.3</v>
      </c>
      <c r="BQ77" s="1232"/>
      <c r="BR77" s="1232"/>
      <c r="BS77" s="1232"/>
      <c r="BT77" s="1232"/>
      <c r="BU77" s="1232"/>
      <c r="BV77" s="1232"/>
      <c r="BW77" s="1232"/>
      <c r="BX77" s="1232">
        <v>15.5</v>
      </c>
      <c r="BY77" s="1232"/>
      <c r="BZ77" s="1232"/>
      <c r="CA77" s="1232"/>
      <c r="CB77" s="1232"/>
      <c r="CC77" s="1232"/>
      <c r="CD77" s="1232"/>
      <c r="CE77" s="1232"/>
      <c r="CF77" s="1232">
        <v>4.5999999999999996</v>
      </c>
      <c r="CG77" s="1232"/>
      <c r="CH77" s="1232"/>
      <c r="CI77" s="1232"/>
      <c r="CJ77" s="1232"/>
      <c r="CK77" s="1232"/>
      <c r="CL77" s="1232"/>
      <c r="CM77" s="1232"/>
      <c r="CN77" s="1232">
        <v>1.6</v>
      </c>
      <c r="CO77" s="1232"/>
      <c r="CP77" s="1232"/>
      <c r="CQ77" s="1232"/>
      <c r="CR77" s="1232"/>
      <c r="CS77" s="1232"/>
      <c r="CT77" s="1232"/>
      <c r="CU77" s="1232"/>
      <c r="CV77" s="1232">
        <v>0</v>
      </c>
      <c r="CW77" s="1232"/>
      <c r="CX77" s="1232"/>
      <c r="CY77" s="1232"/>
      <c r="CZ77" s="1232"/>
      <c r="DA77" s="1232"/>
      <c r="DB77" s="1232"/>
      <c r="DC77" s="1232"/>
    </row>
    <row r="78" spans="2:107" ht="13.5" x14ac:dyDescent="0.15">
      <c r="B78" s="1226"/>
      <c r="G78" s="1237"/>
      <c r="H78" s="1237"/>
      <c r="I78" s="1237"/>
      <c r="J78" s="1237"/>
      <c r="K78" s="1238"/>
      <c r="L78" s="1238"/>
      <c r="M78" s="1238"/>
      <c r="N78" s="1238"/>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ht="13.5" x14ac:dyDescent="0.15">
      <c r="B79" s="1226"/>
      <c r="G79" s="1237"/>
      <c r="H79" s="1237"/>
      <c r="I79" s="1236"/>
      <c r="J79" s="1236"/>
      <c r="K79" s="1235"/>
      <c r="L79" s="1235"/>
      <c r="M79" s="1235"/>
      <c r="N79" s="1235"/>
      <c r="AN79" s="1234"/>
      <c r="AO79" s="1234"/>
      <c r="AP79" s="1234"/>
      <c r="AQ79" s="1234"/>
      <c r="AR79" s="1234"/>
      <c r="AS79" s="1234"/>
      <c r="AT79" s="1234"/>
      <c r="AU79" s="1234"/>
      <c r="AV79" s="1234"/>
      <c r="AW79" s="1234"/>
      <c r="AX79" s="1234"/>
      <c r="AY79" s="1234"/>
      <c r="AZ79" s="1234"/>
      <c r="BA79" s="1234"/>
      <c r="BB79" s="1233" t="s">
        <v>564</v>
      </c>
      <c r="BC79" s="1233"/>
      <c r="BD79" s="1233"/>
      <c r="BE79" s="1233"/>
      <c r="BF79" s="1233"/>
      <c r="BG79" s="1233"/>
      <c r="BH79" s="1233"/>
      <c r="BI79" s="1233"/>
      <c r="BJ79" s="1233"/>
      <c r="BK79" s="1233"/>
      <c r="BL79" s="1233"/>
      <c r="BM79" s="1233"/>
      <c r="BN79" s="1233"/>
      <c r="BO79" s="1233"/>
      <c r="BP79" s="1232">
        <v>6.6</v>
      </c>
      <c r="BQ79" s="1232"/>
      <c r="BR79" s="1232"/>
      <c r="BS79" s="1232"/>
      <c r="BT79" s="1232"/>
      <c r="BU79" s="1232"/>
      <c r="BV79" s="1232"/>
      <c r="BW79" s="1232"/>
      <c r="BX79" s="1232">
        <v>6.4</v>
      </c>
      <c r="BY79" s="1232"/>
      <c r="BZ79" s="1232"/>
      <c r="CA79" s="1232"/>
      <c r="CB79" s="1232"/>
      <c r="CC79" s="1232"/>
      <c r="CD79" s="1232"/>
      <c r="CE79" s="1232"/>
      <c r="CF79" s="1232">
        <v>6.3</v>
      </c>
      <c r="CG79" s="1232"/>
      <c r="CH79" s="1232"/>
      <c r="CI79" s="1232"/>
      <c r="CJ79" s="1232"/>
      <c r="CK79" s="1232"/>
      <c r="CL79" s="1232"/>
      <c r="CM79" s="1232"/>
      <c r="CN79" s="1232">
        <v>6.6</v>
      </c>
      <c r="CO79" s="1232"/>
      <c r="CP79" s="1232"/>
      <c r="CQ79" s="1232"/>
      <c r="CR79" s="1232"/>
      <c r="CS79" s="1232"/>
      <c r="CT79" s="1232"/>
      <c r="CU79" s="1232"/>
      <c r="CV79" s="1232">
        <v>6.8</v>
      </c>
      <c r="CW79" s="1232"/>
      <c r="CX79" s="1232"/>
      <c r="CY79" s="1232"/>
      <c r="CZ79" s="1232"/>
      <c r="DA79" s="1232"/>
      <c r="DB79" s="1232"/>
      <c r="DC79" s="1232"/>
    </row>
    <row r="80" spans="2:107" ht="13.5" x14ac:dyDescent="0.15">
      <c r="B80" s="1226"/>
      <c r="G80" s="1237"/>
      <c r="H80" s="1237"/>
      <c r="I80" s="1236"/>
      <c r="J80" s="1236"/>
      <c r="K80" s="1235"/>
      <c r="L80" s="1235"/>
      <c r="M80" s="1235"/>
      <c r="N80" s="1235"/>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ht="13.5" x14ac:dyDescent="0.15">
      <c r="B81" s="1226"/>
    </row>
    <row r="82" spans="2:109" ht="17.25" x14ac:dyDescent="0.15">
      <c r="B82" s="1226"/>
      <c r="K82" s="1231"/>
      <c r="L82" s="1231"/>
      <c r="M82" s="1231"/>
      <c r="N82" s="1231"/>
      <c r="AQ82" s="1231"/>
      <c r="AR82" s="1231"/>
      <c r="AS82" s="1231"/>
      <c r="AT82" s="1231"/>
      <c r="BC82" s="1231"/>
      <c r="BD82" s="1231"/>
      <c r="BE82" s="1231"/>
      <c r="BF82" s="1231"/>
      <c r="BO82" s="1231"/>
      <c r="BP82" s="1231"/>
      <c r="BQ82" s="1231"/>
      <c r="BR82" s="1231"/>
      <c r="CA82" s="1231"/>
      <c r="CB82" s="1231"/>
      <c r="CC82" s="1231"/>
      <c r="CD82" s="1231"/>
      <c r="CM82" s="1231"/>
      <c r="CN82" s="1231"/>
      <c r="CO82" s="1231"/>
      <c r="CP82" s="1231"/>
      <c r="CY82" s="1231"/>
      <c r="CZ82" s="1231"/>
      <c r="DA82" s="1231"/>
      <c r="DB82" s="1231"/>
      <c r="DC82" s="1231"/>
    </row>
    <row r="83" spans="2:109" ht="13.5" x14ac:dyDescent="0.15">
      <c r="B83" s="1230"/>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28"/>
    </row>
    <row r="84" spans="2:109" ht="13.5" x14ac:dyDescent="0.15">
      <c r="DD84" s="1225"/>
      <c r="DE84" s="1225"/>
    </row>
    <row r="85" spans="2:109" ht="13.5" x14ac:dyDescent="0.15">
      <c r="DD85" s="1225"/>
      <c r="DE85" s="1225"/>
    </row>
  </sheetData>
  <sheetProtection algorithmName="SHA-512" hashValue="sYClv3wcpmM/RXIr51v1vXLm69jQVAEgxsGrXFua0xnI8dsX38vb0lvdeuiPYLdTI8+Tamo0pRm6DhzSvcob/A==" saltValue="MTA5wyWWoivQt3WHpxMr1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F995E-154D-4A37-9F6B-C7E83BD5BD61}">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THksa85dOvh9MwEUf9RpvM5QPfZLBBuKQsrJDWnhKs2qb8qeBAM4/A3lkHxqq2mTKbobaKnP2avh6e/qyipSug==" saltValue="ZPv+60pGlXTaZTH2/7O7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251F9-1D9C-4E37-821D-EAA8A64C4F63}">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5vyOCN0L9znsv5x2T2EUEZWCgGMR91AS5fu5p14euLM/0z7195ukpsGWjTq3RSc8jqOccdosYaopgfT4NvUk9A==" saltValue="mQ6ltxn38bdeN7VUkPvc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57125</v>
      </c>
      <c r="E3" s="156"/>
      <c r="F3" s="157">
        <v>51264</v>
      </c>
      <c r="G3" s="158"/>
      <c r="H3" s="159"/>
    </row>
    <row r="4" spans="1:8" x14ac:dyDescent="0.15">
      <c r="A4" s="160"/>
      <c r="B4" s="161"/>
      <c r="C4" s="162"/>
      <c r="D4" s="163">
        <v>29781</v>
      </c>
      <c r="E4" s="164"/>
      <c r="F4" s="165">
        <v>26040</v>
      </c>
      <c r="G4" s="166"/>
      <c r="H4" s="167"/>
    </row>
    <row r="5" spans="1:8" x14ac:dyDescent="0.15">
      <c r="A5" s="148" t="s">
        <v>521</v>
      </c>
      <c r="B5" s="153"/>
      <c r="C5" s="154"/>
      <c r="D5" s="155">
        <v>125487</v>
      </c>
      <c r="E5" s="156"/>
      <c r="F5" s="157">
        <v>52068</v>
      </c>
      <c r="G5" s="158"/>
      <c r="H5" s="159"/>
    </row>
    <row r="6" spans="1:8" x14ac:dyDescent="0.15">
      <c r="A6" s="160"/>
      <c r="B6" s="161"/>
      <c r="C6" s="162"/>
      <c r="D6" s="163">
        <v>84066</v>
      </c>
      <c r="E6" s="164"/>
      <c r="F6" s="165">
        <v>26936</v>
      </c>
      <c r="G6" s="166"/>
      <c r="H6" s="167"/>
    </row>
    <row r="7" spans="1:8" x14ac:dyDescent="0.15">
      <c r="A7" s="148" t="s">
        <v>522</v>
      </c>
      <c r="B7" s="153"/>
      <c r="C7" s="154"/>
      <c r="D7" s="155">
        <v>72784</v>
      </c>
      <c r="E7" s="156"/>
      <c r="F7" s="157">
        <v>47161</v>
      </c>
      <c r="G7" s="158"/>
      <c r="H7" s="159"/>
    </row>
    <row r="8" spans="1:8" x14ac:dyDescent="0.15">
      <c r="A8" s="160"/>
      <c r="B8" s="161"/>
      <c r="C8" s="162"/>
      <c r="D8" s="163">
        <v>39781</v>
      </c>
      <c r="E8" s="164"/>
      <c r="F8" s="165">
        <v>24595</v>
      </c>
      <c r="G8" s="166"/>
      <c r="H8" s="167"/>
    </row>
    <row r="9" spans="1:8" x14ac:dyDescent="0.15">
      <c r="A9" s="148" t="s">
        <v>523</v>
      </c>
      <c r="B9" s="153"/>
      <c r="C9" s="154"/>
      <c r="D9" s="155">
        <v>84406</v>
      </c>
      <c r="E9" s="156"/>
      <c r="F9" s="157">
        <v>43423</v>
      </c>
      <c r="G9" s="158"/>
      <c r="H9" s="159"/>
    </row>
    <row r="10" spans="1:8" x14ac:dyDescent="0.15">
      <c r="A10" s="160"/>
      <c r="B10" s="161"/>
      <c r="C10" s="162"/>
      <c r="D10" s="163">
        <v>18188</v>
      </c>
      <c r="E10" s="164"/>
      <c r="F10" s="165">
        <v>22207</v>
      </c>
      <c r="G10" s="166"/>
      <c r="H10" s="167"/>
    </row>
    <row r="11" spans="1:8" x14ac:dyDescent="0.15">
      <c r="A11" s="148" t="s">
        <v>524</v>
      </c>
      <c r="B11" s="153"/>
      <c r="C11" s="154"/>
      <c r="D11" s="155">
        <v>52068</v>
      </c>
      <c r="E11" s="156"/>
      <c r="F11" s="157">
        <v>45265</v>
      </c>
      <c r="G11" s="158"/>
      <c r="H11" s="159"/>
    </row>
    <row r="12" spans="1:8" x14ac:dyDescent="0.15">
      <c r="A12" s="160"/>
      <c r="B12" s="161"/>
      <c r="C12" s="168"/>
      <c r="D12" s="163">
        <v>17914</v>
      </c>
      <c r="E12" s="164"/>
      <c r="F12" s="165">
        <v>22600</v>
      </c>
      <c r="G12" s="166"/>
      <c r="H12" s="167"/>
    </row>
    <row r="13" spans="1:8" x14ac:dyDescent="0.15">
      <c r="A13" s="148"/>
      <c r="B13" s="153"/>
      <c r="C13" s="169"/>
      <c r="D13" s="170">
        <v>78374</v>
      </c>
      <c r="E13" s="171"/>
      <c r="F13" s="172">
        <v>47836</v>
      </c>
      <c r="G13" s="173"/>
      <c r="H13" s="159"/>
    </row>
    <row r="14" spans="1:8" x14ac:dyDescent="0.15">
      <c r="A14" s="160"/>
      <c r="B14" s="161"/>
      <c r="C14" s="162"/>
      <c r="D14" s="163">
        <v>37946</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2.4</v>
      </c>
      <c r="C19" s="174">
        <f>ROUND(VALUE(SUBSTITUTE(実質収支比率等に係る経年分析!G$48,"▲","-")),2)</f>
        <v>2.35</v>
      </c>
      <c r="D19" s="174">
        <f>ROUND(VALUE(SUBSTITUTE(実質収支比率等に係る経年分析!H$48,"▲","-")),2)</f>
        <v>4.2</v>
      </c>
      <c r="E19" s="174">
        <f>ROUND(VALUE(SUBSTITUTE(実質収支比率等に係る経年分析!I$48,"▲","-")),2)</f>
        <v>3.18</v>
      </c>
      <c r="F19" s="174">
        <f>ROUND(VALUE(SUBSTITUTE(実質収支比率等に係る経年分析!J$48,"▲","-")),2)</f>
        <v>3.82</v>
      </c>
    </row>
    <row r="20" spans="1:11" x14ac:dyDescent="0.15">
      <c r="A20" s="174" t="s">
        <v>53</v>
      </c>
      <c r="B20" s="174">
        <f>ROUND(VALUE(SUBSTITUTE(実質収支比率等に係る経年分析!F$47,"▲","-")),2)</f>
        <v>8.91</v>
      </c>
      <c r="C20" s="174">
        <f>ROUND(VALUE(SUBSTITUTE(実質収支比率等に係る経年分析!G$47,"▲","-")),2)</f>
        <v>11.99</v>
      </c>
      <c r="D20" s="174">
        <f>ROUND(VALUE(SUBSTITUTE(実質収支比率等に係る経年分析!H$47,"▲","-")),2)</f>
        <v>19.27</v>
      </c>
      <c r="E20" s="174">
        <f>ROUND(VALUE(SUBSTITUTE(実質収支比率等に係る経年分析!I$47,"▲","-")),2)</f>
        <v>24.07</v>
      </c>
      <c r="F20" s="174">
        <f>ROUND(VALUE(SUBSTITUTE(実質収支比率等に係る経年分析!J$47,"▲","-")),2)</f>
        <v>24.36</v>
      </c>
    </row>
    <row r="21" spans="1:11" x14ac:dyDescent="0.15">
      <c r="A21" s="174" t="s">
        <v>54</v>
      </c>
      <c r="B21" s="174">
        <f>IF(ISNUMBER(VALUE(SUBSTITUTE(実質収支比率等に係る経年分析!F$49,"▲","-"))),ROUND(VALUE(SUBSTITUTE(実質収支比率等に係る経年分析!F$49,"▲","-")),2),NA())</f>
        <v>-1.59</v>
      </c>
      <c r="C21" s="174">
        <f>IF(ISNUMBER(VALUE(SUBSTITUTE(実質収支比率等に係る経年分析!G$49,"▲","-"))),ROUND(VALUE(SUBSTITUTE(実質収支比率等に係る経年分析!G$49,"▲","-")),2),NA())</f>
        <v>1.92</v>
      </c>
      <c r="D21" s="174">
        <f>IF(ISNUMBER(VALUE(SUBSTITUTE(実質収支比率等に係る経年分析!H$49,"▲","-"))),ROUND(VALUE(SUBSTITUTE(実質収支比率等に係る経年分析!H$49,"▲","-")),2),NA())</f>
        <v>8.48</v>
      </c>
      <c r="E21" s="174">
        <f>IF(ISNUMBER(VALUE(SUBSTITUTE(実質収支比率等に係る経年分析!I$49,"▲","-"))),ROUND(VALUE(SUBSTITUTE(実質収支比率等に係る経年分析!I$49,"▲","-")),2),NA())</f>
        <v>0.79</v>
      </c>
      <c r="F21" s="174">
        <f>IF(ISNUMBER(VALUE(SUBSTITUTE(実質収支比率等に係る経年分析!J$49,"▲","-"))),ROUND(VALUE(SUBSTITUTE(実質収支比率等に係る経年分析!J$49,"▲","-")),2),NA())</f>
        <v>-0.54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1.76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津幡町バス事業特別会計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15">
      <c r="A30" s="175" t="str">
        <f>IF(連結実質赤字比率に係る赤字・黒字の構成分析!C$40="",NA(),連結実質赤字比率に係る赤字・黒字の構成分析!C$40)</f>
        <v>津幡町後期高齢者医療特別会計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15">
      <c r="A31" s="175" t="str">
        <f>IF(連結実質赤字比率に係る赤字・黒字の構成分析!C$39="",NA(),連結実質赤字比率に係る赤字・黒字の構成分析!C$39)</f>
        <v>津幡町国民健康保険特別会計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v>
      </c>
    </row>
    <row r="32" spans="1:11" x14ac:dyDescent="0.15">
      <c r="A32" s="175" t="str">
        <f>IF(連結実質赤字比率に係る赤字・黒字の構成分析!C$38="",NA(),連結実質赤字比率に係る赤字・黒字の構成分析!C$38)</f>
        <v>津幡町簡易水道事業会計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x14ac:dyDescent="0.15">
      <c r="A33" s="175" t="str">
        <f>IF(連結実質赤字比率に係る赤字・黒字の構成分析!C$37="",NA(),連結実質赤字比率に係る赤字・黒字の構成分析!C$37)</f>
        <v>津幡町介護保険特別会計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2.2999999999999998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4.16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3.76</v>
      </c>
    </row>
    <row r="35" spans="1:16" x14ac:dyDescent="0.15">
      <c r="A35" s="175" t="str">
        <f>IF(連結実質赤字比率に係る赤字・黒字の構成分析!C$35="",NA(),連結実質赤字比率に係る赤字・黒字の構成分析!C$35)</f>
        <v>津幡町水道事業会計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11.64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10.77</v>
      </c>
    </row>
    <row r="36" spans="1:16" x14ac:dyDescent="0.15">
      <c r="A36" s="175" t="str">
        <f>IF(連結実質赤字比率に係る赤字・黒字の構成分析!C$34="",NA(),連結実質赤字比率に係る赤字・黒字の構成分析!C$34)</f>
        <v>津幡町病院事業会計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10.16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13.35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1917</v>
      </c>
      <c r="E42" s="176"/>
      <c r="F42" s="176"/>
      <c r="G42" s="176">
        <f>'実質公債費比率（分子）の構造'!L$52</f>
        <v>1811</v>
      </c>
      <c r="H42" s="176"/>
      <c r="I42" s="176"/>
      <c r="J42" s="176">
        <f>'実質公債費比率（分子）の構造'!M$52</f>
        <v>1847</v>
      </c>
      <c r="K42" s="176"/>
      <c r="L42" s="176"/>
      <c r="M42" s="176">
        <f>'実質公債費比率（分子）の構造'!N$52</f>
        <v>1553</v>
      </c>
      <c r="N42" s="176"/>
      <c r="O42" s="176"/>
      <c r="P42" s="176">
        <f>'実質公債費比率（分子）の構造'!O$52</f>
        <v>1543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74</v>
      </c>
      <c r="C45" s="176"/>
      <c r="D45" s="176"/>
      <c r="E45" s="176">
        <f>'実質公債費比率（分子）の構造'!L$49</f>
        <v>61</v>
      </c>
      <c r="F45" s="176"/>
      <c r="G45" s="176"/>
      <c r="H45" s="176">
        <f>'実質公債費比率（分子）の構造'!M$49</f>
        <v>20</v>
      </c>
      <c r="I45" s="176"/>
      <c r="J45" s="176"/>
      <c r="K45" s="176">
        <f>'実質公債費比率（分子）の構造'!N$49</f>
        <v>21</v>
      </c>
      <c r="L45" s="176"/>
      <c r="M45" s="176"/>
      <c r="N45" s="176">
        <f>'実質公債費比率（分子）の構造'!O$49</f>
        <v>25</v>
      </c>
      <c r="O45" s="176"/>
      <c r="P45" s="176"/>
    </row>
    <row r="46" spans="1:16" x14ac:dyDescent="0.15">
      <c r="A46" s="176" t="s">
        <v>64</v>
      </c>
      <c r="B46" s="176">
        <f>'実質公債費比率（分子）の構造'!K$48</f>
        <v>714</v>
      </c>
      <c r="C46" s="176"/>
      <c r="D46" s="176"/>
      <c r="E46" s="176">
        <f>'実質公債費比率（分子）の構造'!L$48</f>
        <v>674</v>
      </c>
      <c r="F46" s="176"/>
      <c r="G46" s="176"/>
      <c r="H46" s="176">
        <f>'実質公債費比率（分子）の構造'!M$48</f>
        <v>667</v>
      </c>
      <c r="I46" s="176"/>
      <c r="J46" s="176"/>
      <c r="K46" s="176">
        <f>'実質公債費比率（分子）の構造'!N$48</f>
        <v>595</v>
      </c>
      <c r="L46" s="176"/>
      <c r="M46" s="176"/>
      <c r="N46" s="176">
        <f>'実質公債費比率（分子）の構造'!O$48</f>
        <v>604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1744</v>
      </c>
      <c r="C49" s="176"/>
      <c r="D49" s="176"/>
      <c r="E49" s="176">
        <f>'実質公債費比率（分子）の構造'!L$45</f>
        <v>1567</v>
      </c>
      <c r="F49" s="176"/>
      <c r="G49" s="176"/>
      <c r="H49" s="176">
        <f>'実質公債費比率（分子）の構造'!M$45</f>
        <v>1701</v>
      </c>
      <c r="I49" s="176"/>
      <c r="J49" s="176"/>
      <c r="K49" s="176">
        <f>'実質公債費比率（分子）の構造'!N$45</f>
        <v>1536</v>
      </c>
      <c r="L49" s="176"/>
      <c r="M49" s="176"/>
      <c r="N49" s="176">
        <f>'実質公債費比率（分子）の構造'!O$45</f>
        <v>1468</v>
      </c>
      <c r="O49" s="176"/>
      <c r="P49" s="176"/>
    </row>
    <row r="50" spans="1:16" x14ac:dyDescent="0.15">
      <c r="A50" s="176" t="s">
        <v>67</v>
      </c>
      <c r="B50" s="176" t="e">
        <f>NA()</f>
        <v>#N/A</v>
      </c>
      <c r="C50" s="176">
        <f>IF(ISNUMBER('実質公債費比率（分子）の構造'!K$53),'実質公債費比率（分子）の構造'!K$53,NA())</f>
        <v>615</v>
      </c>
      <c r="D50" s="176" t="e">
        <f>NA()</f>
        <v>#N/A</v>
      </c>
      <c r="E50" s="176" t="e">
        <f>NA()</f>
        <v>#N/A</v>
      </c>
      <c r="F50" s="176">
        <f>IF(ISNUMBER('実質公債費比率（分子）の構造'!L$53),'実質公債費比率（分子）の構造'!L$53,NA())</f>
        <v>491</v>
      </c>
      <c r="G50" s="176" t="e">
        <f>NA()</f>
        <v>#N/A</v>
      </c>
      <c r="H50" s="176" t="e">
        <f>NA()</f>
        <v>#N/A</v>
      </c>
      <c r="I50" s="176">
        <f>IF(ISNUMBER('実質公債費比率（分子）の構造'!M$53),'実質公債費比率（分子）の構造'!M$53,NA())</f>
        <v>541</v>
      </c>
      <c r="J50" s="176" t="e">
        <f>NA()</f>
        <v>#N/A</v>
      </c>
      <c r="K50" s="176" t="e">
        <f>NA()</f>
        <v>#N/A</v>
      </c>
      <c r="L50" s="176">
        <f>IF(ISNUMBER('実質公債費比率（分子）の構造'!N$53),'実質公債費比率（分子）の構造'!N$53,NA())</f>
        <v>599</v>
      </c>
      <c r="M50" s="176" t="e">
        <f>NA()</f>
        <v>#N/A</v>
      </c>
      <c r="N50" s="176" t="e">
        <f>NA()</f>
        <v>#N/A</v>
      </c>
      <c r="O50" s="176">
        <f>IF(ISNUMBER('実質公債費比率（分子）の構造'!O$53),'実質公債費比率（分子）の構造'!O$53,NA())</f>
        <v>554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16616</v>
      </c>
      <c r="E56" s="175"/>
      <c r="F56" s="175"/>
      <c r="G56" s="175">
        <f>'将来負担比率（分子）の構造'!J$52</f>
        <v>16744</v>
      </c>
      <c r="H56" s="175"/>
      <c r="I56" s="175"/>
      <c r="J56" s="175">
        <f>'将来負担比率（分子）の構造'!K$52</f>
        <v>17265</v>
      </c>
      <c r="K56" s="175"/>
      <c r="L56" s="175"/>
      <c r="M56" s="175">
        <f>'将来負担比率（分子）の構造'!L$52</f>
        <v>17085</v>
      </c>
      <c r="N56" s="175"/>
      <c r="O56" s="175"/>
      <c r="P56" s="175">
        <f>'将来負担比率（分子）の構造'!M$52</f>
        <v>16861</v>
      </c>
    </row>
    <row r="57" spans="1:16" x14ac:dyDescent="0.15">
      <c r="A57" s="175" t="s">
        <v>42</v>
      </c>
      <c r="B57" s="175"/>
      <c r="C57" s="175"/>
      <c r="D57" s="175">
        <f>'将来負担比率（分子）の構造'!I$51</f>
        <v>2021</v>
      </c>
      <c r="E57" s="175"/>
      <c r="F57" s="175"/>
      <c r="G57" s="175">
        <f>'将来負担比率（分子）の構造'!J$51</f>
        <v>2043</v>
      </c>
      <c r="H57" s="175"/>
      <c r="I57" s="175"/>
      <c r="J57" s="175">
        <f>'将来負担比率（分子）の構造'!K$51</f>
        <v>2104</v>
      </c>
      <c r="K57" s="175"/>
      <c r="L57" s="175"/>
      <c r="M57" s="175">
        <f>'将来負担比率（分子）の構造'!L$51</f>
        <v>2098</v>
      </c>
      <c r="N57" s="175"/>
      <c r="O57" s="175"/>
      <c r="P57" s="175">
        <f>'将来負担比率（分子）の構造'!M$51</f>
        <v>2077</v>
      </c>
    </row>
    <row r="58" spans="1:16" x14ac:dyDescent="0.15">
      <c r="A58" s="175" t="s">
        <v>41</v>
      </c>
      <c r="B58" s="175"/>
      <c r="C58" s="175"/>
      <c r="D58" s="175">
        <f>'将来負担比率（分子）の構造'!I$50</f>
        <v>1809</v>
      </c>
      <c r="E58" s="175"/>
      <c r="F58" s="175"/>
      <c r="G58" s="175">
        <f>'将来負担比率（分子）の構造'!J$50</f>
        <v>2021</v>
      </c>
      <c r="H58" s="175"/>
      <c r="I58" s="175"/>
      <c r="J58" s="175">
        <f>'将来負担比率（分子）の構造'!K$50</f>
        <v>2943</v>
      </c>
      <c r="K58" s="175"/>
      <c r="L58" s="175"/>
      <c r="M58" s="175">
        <f>'将来負担比率（分子）の構造'!L$50</f>
        <v>3291</v>
      </c>
      <c r="N58" s="175"/>
      <c r="O58" s="175"/>
      <c r="P58" s="175">
        <f>'将来負担比率（分子）の構造'!M$50</f>
        <v>3366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245</v>
      </c>
      <c r="C61" s="175"/>
      <c r="D61" s="175"/>
      <c r="E61" s="175">
        <f>'将来負担比率（分子）の構造'!J$46</f>
        <v>213</v>
      </c>
      <c r="F61" s="175"/>
      <c r="G61" s="175"/>
      <c r="H61" s="175">
        <f>'将来負担比率（分子）の構造'!K$46</f>
        <v>210</v>
      </c>
      <c r="I61" s="175"/>
      <c r="J61" s="175"/>
      <c r="K61" s="175">
        <f>'将来負担比率（分子）の構造'!L$46</f>
        <v>177</v>
      </c>
      <c r="L61" s="175"/>
      <c r="M61" s="175"/>
      <c r="N61" s="175">
        <f>'将来負担比率（分子）の構造'!M$46</f>
        <v>137</v>
      </c>
      <c r="O61" s="175"/>
      <c r="P61" s="175"/>
    </row>
    <row r="62" spans="1:16" x14ac:dyDescent="0.15">
      <c r="A62" s="175" t="s">
        <v>35</v>
      </c>
      <c r="B62" s="175">
        <f>'将来負担比率（分子）の構造'!I$45</f>
        <v>1609</v>
      </c>
      <c r="C62" s="175"/>
      <c r="D62" s="175"/>
      <c r="E62" s="175">
        <f>'将来負担比率（分子）の構造'!J$45</f>
        <v>1548</v>
      </c>
      <c r="F62" s="175"/>
      <c r="G62" s="175"/>
      <c r="H62" s="175">
        <f>'将来負担比率（分子）の構造'!K$45</f>
        <v>1509</v>
      </c>
      <c r="I62" s="175"/>
      <c r="J62" s="175"/>
      <c r="K62" s="175">
        <f>'将来負担比率（分子）の構造'!L$45</f>
        <v>1441</v>
      </c>
      <c r="L62" s="175"/>
      <c r="M62" s="175"/>
      <c r="N62" s="175">
        <f>'将来負担比率（分子）の構造'!M$45</f>
        <v>1425</v>
      </c>
      <c r="O62" s="175"/>
      <c r="P62" s="175"/>
    </row>
    <row r="63" spans="1:16" x14ac:dyDescent="0.15">
      <c r="A63" s="175" t="s">
        <v>34</v>
      </c>
      <c r="B63" s="175">
        <f>'将来負担比率（分子）の構造'!I$44</f>
        <v>253</v>
      </c>
      <c r="C63" s="175"/>
      <c r="D63" s="175"/>
      <c r="E63" s="175">
        <f>'将来負担比率（分子）の構造'!J$44</f>
        <v>246</v>
      </c>
      <c r="F63" s="175"/>
      <c r="G63" s="175"/>
      <c r="H63" s="175">
        <f>'将来負担比率（分子）の構造'!K$44</f>
        <v>758</v>
      </c>
      <c r="I63" s="175"/>
      <c r="J63" s="175"/>
      <c r="K63" s="175">
        <f>'将来負担比率（分子）の構造'!L$44</f>
        <v>1738</v>
      </c>
      <c r="L63" s="175"/>
      <c r="M63" s="175"/>
      <c r="N63" s="175">
        <f>'将来負担比率（分子）の構造'!M$44</f>
        <v>1785</v>
      </c>
      <c r="O63" s="175"/>
      <c r="P63" s="175"/>
    </row>
    <row r="64" spans="1:16" x14ac:dyDescent="0.15">
      <c r="A64" s="175" t="s">
        <v>33</v>
      </c>
      <c r="B64" s="175">
        <f>'将来負担比率（分子）の構造'!I$43</f>
        <v>8919</v>
      </c>
      <c r="C64" s="175"/>
      <c r="D64" s="175"/>
      <c r="E64" s="175">
        <f>'将来負担比率（分子）の構造'!J$43</f>
        <v>8151</v>
      </c>
      <c r="F64" s="175"/>
      <c r="G64" s="175"/>
      <c r="H64" s="175">
        <f>'将来負担比率（分子）の構造'!K$43</f>
        <v>7763</v>
      </c>
      <c r="I64" s="175"/>
      <c r="J64" s="175"/>
      <c r="K64" s="175">
        <f>'将来負担比率（分子）の構造'!L$43</f>
        <v>7482</v>
      </c>
      <c r="L64" s="175"/>
      <c r="M64" s="175"/>
      <c r="N64" s="175">
        <f>'将来負担比率（分子）の構造'!M$43</f>
        <v>7293</v>
      </c>
      <c r="O64" s="175"/>
      <c r="P64" s="175"/>
    </row>
    <row r="65" spans="1:16" x14ac:dyDescent="0.15">
      <c r="A65" s="175" t="s">
        <v>32</v>
      </c>
      <c r="B65" s="175">
        <f>'将来負担比率（分子）の構造'!I$42</f>
        <v>153</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f>'将来負担比率（分子）の構造'!M$42</f>
        <v>21</v>
      </c>
      <c r="O65" s="175"/>
      <c r="P65" s="175"/>
    </row>
    <row r="66" spans="1:16" x14ac:dyDescent="0.15">
      <c r="A66" s="175" t="s">
        <v>31</v>
      </c>
      <c r="B66" s="175">
        <f>'将来負担比率（分子）の構造'!I$41</f>
        <v>14262</v>
      </c>
      <c r="C66" s="175"/>
      <c r="D66" s="175"/>
      <c r="E66" s="175">
        <f>'将来負担比率（分子）の構造'!J$41</f>
        <v>16022</v>
      </c>
      <c r="F66" s="175"/>
      <c r="G66" s="175"/>
      <c r="H66" s="175">
        <f>'将来負担比率（分子）の構造'!K$41</f>
        <v>16741</v>
      </c>
      <c r="I66" s="175"/>
      <c r="J66" s="175"/>
      <c r="K66" s="175">
        <f>'将来負担比率（分子）の構造'!L$41</f>
        <v>17097</v>
      </c>
      <c r="L66" s="175"/>
      <c r="M66" s="175"/>
      <c r="N66" s="175">
        <f>'将来負担比率（分子）の構造'!M$41</f>
        <v>17491</v>
      </c>
      <c r="O66" s="175"/>
      <c r="P66" s="175"/>
    </row>
    <row r="67" spans="1:16" x14ac:dyDescent="0.15">
      <c r="A67" s="175" t="s">
        <v>71</v>
      </c>
      <c r="B67" s="175" t="e">
        <f>NA()</f>
        <v>#N/A</v>
      </c>
      <c r="C67" s="175">
        <f>IF(ISNUMBER('将来負担比率（分子）の構造'!I$53), IF('将来負担比率（分子）の構造'!I$53 &lt; 0, 0, '将来負担比率（分子）の構造'!I$53), NA())</f>
        <v>4996</v>
      </c>
      <c r="D67" s="175" t="e">
        <f>NA()</f>
        <v>#N/A</v>
      </c>
      <c r="E67" s="175" t="e">
        <f>NA()</f>
        <v>#N/A</v>
      </c>
      <c r="F67" s="175">
        <f>IF(ISNUMBER('将来負担比率（分子）の構造'!J$53), IF('将来負担比率（分子）の構造'!J$53 &lt; 0, 0, '将来負担比率（分子）の構造'!J$53), NA())</f>
        <v>5373</v>
      </c>
      <c r="G67" s="175" t="e">
        <f>NA()</f>
        <v>#N/A</v>
      </c>
      <c r="H67" s="175" t="e">
        <f>NA()</f>
        <v>#N/A</v>
      </c>
      <c r="I67" s="175">
        <f>IF(ISNUMBER('将来負担比率（分子）の構造'!K$53), IF('将来負担比率（分子）の構造'!K$53 &lt; 0, 0, '将来負担比率（分子）の構造'!K$53), NA())</f>
        <v>4670</v>
      </c>
      <c r="J67" s="175" t="e">
        <f>NA()</f>
        <v>#N/A</v>
      </c>
      <c r="K67" s="175" t="e">
        <f>NA()</f>
        <v>#N/A</v>
      </c>
      <c r="L67" s="175">
        <f>IF(ISNUMBER('将来負担比率（分子）の構造'!L$53), IF('将来負担比率（分子）の構造'!L$53 &lt; 0, 0, '将来負担比率（分子）の構造'!L$53), NA())</f>
        <v>5460</v>
      </c>
      <c r="M67" s="175" t="e">
        <f>NA()</f>
        <v>#N/A</v>
      </c>
      <c r="N67" s="175" t="e">
        <f>NA()</f>
        <v>#N/A</v>
      </c>
      <c r="O67" s="175">
        <f>IF(ISNUMBER('将来負担比率（分子）の構造'!M$53), IF('将来負担比率（分子）の構造'!M$53 &lt; 0, 0, '将来負担比率（分子）の構造'!M$53), NA())</f>
        <v>5847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1752</v>
      </c>
      <c r="C72" s="179">
        <f>基金残高に係る経年分析!G55</f>
        <v>2123</v>
      </c>
      <c r="D72" s="179">
        <f>基金残高に係る経年分析!H55</f>
        <v>2166</v>
      </c>
    </row>
    <row r="73" spans="1:16" x14ac:dyDescent="0.15">
      <c r="A73" s="178" t="s">
        <v>74</v>
      </c>
      <c r="B73" s="179">
        <f>基金残高に係る経年分析!F56</f>
        <v>143</v>
      </c>
      <c r="C73" s="179">
        <f>基金残高に係る経年分析!G56</f>
        <v>143</v>
      </c>
      <c r="D73" s="179">
        <f>基金残高に係る経年分析!H56</f>
        <v>181</v>
      </c>
    </row>
    <row r="74" spans="1:16" x14ac:dyDescent="0.15">
      <c r="A74" s="178" t="s">
        <v>75</v>
      </c>
      <c r="B74" s="179">
        <f>基金残高に係る経年分析!F57</f>
        <v>194</v>
      </c>
      <c r="C74" s="179">
        <f>基金残高に係る経年分析!G57</f>
        <v>192</v>
      </c>
      <c r="D74" s="179">
        <f>基金残高に係る経年分析!H57</f>
        <v>211</v>
      </c>
    </row>
  </sheetData>
  <sheetProtection algorithmName="SHA-512" hashValue="eQ4FIKFzhiedx/iU8UXZKlvsApo2W1czUJXgoGwzHuxAYCk2uj5qMpqqOiXtX+Q+Iqfuz4PBAvyuKZsCQfKpZw==" saltValue="sI2EvRT33BbFkCtr/M2p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4472634</v>
      </c>
      <c r="S5" s="613"/>
      <c r="T5" s="613"/>
      <c r="U5" s="613"/>
      <c r="V5" s="613"/>
      <c r="W5" s="613"/>
      <c r="X5" s="613"/>
      <c r="Y5" s="614"/>
      <c r="Z5" s="615">
        <v>25.8</v>
      </c>
      <c r="AA5" s="615"/>
      <c r="AB5" s="615"/>
      <c r="AC5" s="615"/>
      <c r="AD5" s="616">
        <v>4283264</v>
      </c>
      <c r="AE5" s="616"/>
      <c r="AF5" s="616"/>
      <c r="AG5" s="616"/>
      <c r="AH5" s="616"/>
      <c r="AI5" s="616"/>
      <c r="AJ5" s="616"/>
      <c r="AK5" s="616"/>
      <c r="AL5" s="617">
        <v>48.1</v>
      </c>
      <c r="AM5" s="618"/>
      <c r="AN5" s="618"/>
      <c r="AO5" s="619"/>
      <c r="AP5" s="609" t="s">
        <v>216</v>
      </c>
      <c r="AQ5" s="610"/>
      <c r="AR5" s="610"/>
      <c r="AS5" s="610"/>
      <c r="AT5" s="610"/>
      <c r="AU5" s="610"/>
      <c r="AV5" s="610"/>
      <c r="AW5" s="610"/>
      <c r="AX5" s="610"/>
      <c r="AY5" s="610"/>
      <c r="AZ5" s="610"/>
      <c r="BA5" s="610"/>
      <c r="BB5" s="610"/>
      <c r="BC5" s="610"/>
      <c r="BD5" s="610"/>
      <c r="BE5" s="610"/>
      <c r="BF5" s="611"/>
      <c r="BG5" s="623">
        <v>4283264</v>
      </c>
      <c r="BH5" s="624"/>
      <c r="BI5" s="624"/>
      <c r="BJ5" s="624"/>
      <c r="BK5" s="624"/>
      <c r="BL5" s="624"/>
      <c r="BM5" s="624"/>
      <c r="BN5" s="625"/>
      <c r="BO5" s="626">
        <v>95.8</v>
      </c>
      <c r="BP5" s="626"/>
      <c r="BQ5" s="626"/>
      <c r="BR5" s="626"/>
      <c r="BS5" s="627">
        <v>41673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139600</v>
      </c>
      <c r="S6" s="624"/>
      <c r="T6" s="624"/>
      <c r="U6" s="624"/>
      <c r="V6" s="624"/>
      <c r="W6" s="624"/>
      <c r="X6" s="624"/>
      <c r="Y6" s="625"/>
      <c r="Z6" s="626">
        <v>0.8</v>
      </c>
      <c r="AA6" s="626"/>
      <c r="AB6" s="626"/>
      <c r="AC6" s="626"/>
      <c r="AD6" s="627">
        <v>139600</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4283264</v>
      </c>
      <c r="BH6" s="624"/>
      <c r="BI6" s="624"/>
      <c r="BJ6" s="624"/>
      <c r="BK6" s="624"/>
      <c r="BL6" s="624"/>
      <c r="BM6" s="624"/>
      <c r="BN6" s="625"/>
      <c r="BO6" s="626">
        <v>95.8</v>
      </c>
      <c r="BP6" s="626"/>
      <c r="BQ6" s="626"/>
      <c r="BR6" s="626"/>
      <c r="BS6" s="627">
        <v>41673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137708</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137708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1877</v>
      </c>
      <c r="S7" s="624"/>
      <c r="T7" s="624"/>
      <c r="U7" s="624"/>
      <c r="V7" s="624"/>
      <c r="W7" s="624"/>
      <c r="X7" s="624"/>
      <c r="Y7" s="625"/>
      <c r="Z7" s="626">
        <v>0</v>
      </c>
      <c r="AA7" s="626"/>
      <c r="AB7" s="626"/>
      <c r="AC7" s="626"/>
      <c r="AD7" s="627">
        <v>1877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2182097</v>
      </c>
      <c r="BH7" s="624"/>
      <c r="BI7" s="624"/>
      <c r="BJ7" s="624"/>
      <c r="BK7" s="624"/>
      <c r="BL7" s="624"/>
      <c r="BM7" s="624"/>
      <c r="BN7" s="625"/>
      <c r="BO7" s="626">
        <v>48.8</v>
      </c>
      <c r="BP7" s="626"/>
      <c r="BQ7" s="626"/>
      <c r="BR7" s="626"/>
      <c r="BS7" s="627">
        <v>41673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2032480</v>
      </c>
      <c r="CS7" s="624"/>
      <c r="CT7" s="624"/>
      <c r="CU7" s="624"/>
      <c r="CV7" s="624"/>
      <c r="CW7" s="624"/>
      <c r="CX7" s="624"/>
      <c r="CY7" s="625"/>
      <c r="CZ7" s="626">
        <v>12.1</v>
      </c>
      <c r="DA7" s="626"/>
      <c r="DB7" s="626"/>
      <c r="DC7" s="626"/>
      <c r="DD7" s="632">
        <v>28833</v>
      </c>
      <c r="DE7" s="624"/>
      <c r="DF7" s="624"/>
      <c r="DG7" s="624"/>
      <c r="DH7" s="624"/>
      <c r="DI7" s="624"/>
      <c r="DJ7" s="624"/>
      <c r="DK7" s="624"/>
      <c r="DL7" s="624"/>
      <c r="DM7" s="624"/>
      <c r="DN7" s="624"/>
      <c r="DO7" s="624"/>
      <c r="DP7" s="625"/>
      <c r="DQ7" s="632">
        <v>1679404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26637</v>
      </c>
      <c r="S8" s="624"/>
      <c r="T8" s="624"/>
      <c r="U8" s="624"/>
      <c r="V8" s="624"/>
      <c r="W8" s="624"/>
      <c r="X8" s="624"/>
      <c r="Y8" s="625"/>
      <c r="Z8" s="626">
        <v>0.2</v>
      </c>
      <c r="AA8" s="626"/>
      <c r="AB8" s="626"/>
      <c r="AC8" s="626"/>
      <c r="AD8" s="627">
        <v>26637</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73823</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5386509</v>
      </c>
      <c r="CS8" s="624"/>
      <c r="CT8" s="624"/>
      <c r="CU8" s="624"/>
      <c r="CV8" s="624"/>
      <c r="CW8" s="624"/>
      <c r="CX8" s="624"/>
      <c r="CY8" s="625"/>
      <c r="CZ8" s="626">
        <v>32</v>
      </c>
      <c r="DA8" s="626"/>
      <c r="DB8" s="626"/>
      <c r="DC8" s="626"/>
      <c r="DD8" s="632">
        <v>1721</v>
      </c>
      <c r="DE8" s="624"/>
      <c r="DF8" s="624"/>
      <c r="DG8" s="624"/>
      <c r="DH8" s="624"/>
      <c r="DI8" s="624"/>
      <c r="DJ8" s="624"/>
      <c r="DK8" s="624"/>
      <c r="DL8" s="624"/>
      <c r="DM8" s="624"/>
      <c r="DN8" s="624"/>
      <c r="DO8" s="624"/>
      <c r="DP8" s="625"/>
      <c r="DQ8" s="632">
        <v>2807879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31178</v>
      </c>
      <c r="S9" s="624"/>
      <c r="T9" s="624"/>
      <c r="U9" s="624"/>
      <c r="V9" s="624"/>
      <c r="W9" s="624"/>
      <c r="X9" s="624"/>
      <c r="Y9" s="625"/>
      <c r="Z9" s="626">
        <v>0.2</v>
      </c>
      <c r="AA9" s="626"/>
      <c r="AB9" s="626"/>
      <c r="AC9" s="626"/>
      <c r="AD9" s="627">
        <v>31178</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1889129</v>
      </c>
      <c r="BH9" s="624"/>
      <c r="BI9" s="624"/>
      <c r="BJ9" s="624"/>
      <c r="BK9" s="624"/>
      <c r="BL9" s="624"/>
      <c r="BM9" s="624"/>
      <c r="BN9" s="625"/>
      <c r="BO9" s="626">
        <v>42.2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1143959</v>
      </c>
      <c r="CS9" s="624"/>
      <c r="CT9" s="624"/>
      <c r="CU9" s="624"/>
      <c r="CV9" s="624"/>
      <c r="CW9" s="624"/>
      <c r="CX9" s="624"/>
      <c r="CY9" s="625"/>
      <c r="CZ9" s="626">
        <v>6.8</v>
      </c>
      <c r="DA9" s="626"/>
      <c r="DB9" s="626"/>
      <c r="DC9" s="626"/>
      <c r="DD9" s="632">
        <v>12008</v>
      </c>
      <c r="DE9" s="624"/>
      <c r="DF9" s="624"/>
      <c r="DG9" s="624"/>
      <c r="DH9" s="624"/>
      <c r="DI9" s="624"/>
      <c r="DJ9" s="624"/>
      <c r="DK9" s="624"/>
      <c r="DL9" s="624"/>
      <c r="DM9" s="624"/>
      <c r="DN9" s="624"/>
      <c r="DO9" s="624"/>
      <c r="DP9" s="625"/>
      <c r="DQ9" s="632">
        <v>988872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73227</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284703</v>
      </c>
      <c r="CS10" s="624"/>
      <c r="CT10" s="624"/>
      <c r="CU10" s="624"/>
      <c r="CV10" s="624"/>
      <c r="CW10" s="624"/>
      <c r="CX10" s="624"/>
      <c r="CY10" s="625"/>
      <c r="CZ10" s="626">
        <v>1.7</v>
      </c>
      <c r="DA10" s="626"/>
      <c r="DB10" s="626"/>
      <c r="DC10" s="626"/>
      <c r="DD10" s="632">
        <v>266327</v>
      </c>
      <c r="DE10" s="624"/>
      <c r="DF10" s="624"/>
      <c r="DG10" s="624"/>
      <c r="DH10" s="624"/>
      <c r="DI10" s="624"/>
      <c r="DJ10" s="624"/>
      <c r="DK10" s="624"/>
      <c r="DL10" s="624"/>
      <c r="DM10" s="624"/>
      <c r="DN10" s="624"/>
      <c r="DO10" s="624"/>
      <c r="DP10" s="625"/>
      <c r="DQ10" s="632">
        <v>48596</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870199</v>
      </c>
      <c r="S11" s="624"/>
      <c r="T11" s="624"/>
      <c r="U11" s="624"/>
      <c r="V11" s="624"/>
      <c r="W11" s="624"/>
      <c r="X11" s="624"/>
      <c r="Y11" s="625"/>
      <c r="Z11" s="628">
        <v>5</v>
      </c>
      <c r="AA11" s="629"/>
      <c r="AB11" s="629"/>
      <c r="AC11" s="635"/>
      <c r="AD11" s="632">
        <v>870199</v>
      </c>
      <c r="AE11" s="624"/>
      <c r="AF11" s="624"/>
      <c r="AG11" s="624"/>
      <c r="AH11" s="624"/>
      <c r="AI11" s="624"/>
      <c r="AJ11" s="624"/>
      <c r="AK11" s="625"/>
      <c r="AL11" s="628">
        <v>9.8000000000000007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145918</v>
      </c>
      <c r="BH11" s="624"/>
      <c r="BI11" s="624"/>
      <c r="BJ11" s="624"/>
      <c r="BK11" s="624"/>
      <c r="BL11" s="624"/>
      <c r="BM11" s="624"/>
      <c r="BN11" s="625"/>
      <c r="BO11" s="626">
        <v>3.3</v>
      </c>
      <c r="BP11" s="626"/>
      <c r="BQ11" s="626"/>
      <c r="BR11" s="626"/>
      <c r="BS11" s="627">
        <v>41673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669169</v>
      </c>
      <c r="CS11" s="624"/>
      <c r="CT11" s="624"/>
      <c r="CU11" s="624"/>
      <c r="CV11" s="624"/>
      <c r="CW11" s="624"/>
      <c r="CX11" s="624"/>
      <c r="CY11" s="625"/>
      <c r="CZ11" s="626">
        <v>4</v>
      </c>
      <c r="DA11" s="626"/>
      <c r="DB11" s="626"/>
      <c r="DC11" s="626"/>
      <c r="DD11" s="632">
        <v>206577</v>
      </c>
      <c r="DE11" s="624"/>
      <c r="DF11" s="624"/>
      <c r="DG11" s="624"/>
      <c r="DH11" s="624"/>
      <c r="DI11" s="624"/>
      <c r="DJ11" s="624"/>
      <c r="DK11" s="624"/>
      <c r="DL11" s="624"/>
      <c r="DM11" s="624"/>
      <c r="DN11" s="624"/>
      <c r="DO11" s="624"/>
      <c r="DP11" s="625"/>
      <c r="DQ11" s="632">
        <v>320702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17375</v>
      </c>
      <c r="S12" s="624"/>
      <c r="T12" s="624"/>
      <c r="U12" s="624"/>
      <c r="V12" s="624"/>
      <c r="W12" s="624"/>
      <c r="X12" s="624"/>
      <c r="Y12" s="625"/>
      <c r="Z12" s="626">
        <v>0.1</v>
      </c>
      <c r="AA12" s="626"/>
      <c r="AB12" s="626"/>
      <c r="AC12" s="626"/>
      <c r="AD12" s="627">
        <v>17375</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1766824</v>
      </c>
      <c r="BH12" s="624"/>
      <c r="BI12" s="624"/>
      <c r="BJ12" s="624"/>
      <c r="BK12" s="624"/>
      <c r="BL12" s="624"/>
      <c r="BM12" s="624"/>
      <c r="BN12" s="625"/>
      <c r="BO12" s="626">
        <v>39.5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190613</v>
      </c>
      <c r="CS12" s="624"/>
      <c r="CT12" s="624"/>
      <c r="CU12" s="624"/>
      <c r="CV12" s="624"/>
      <c r="CW12" s="624"/>
      <c r="CX12" s="624"/>
      <c r="CY12" s="625"/>
      <c r="CZ12" s="626">
        <v>1.1000000000000001</v>
      </c>
      <c r="DA12" s="626"/>
      <c r="DB12" s="626"/>
      <c r="DC12" s="626"/>
      <c r="DD12" s="632">
        <v>4775</v>
      </c>
      <c r="DE12" s="624"/>
      <c r="DF12" s="624"/>
      <c r="DG12" s="624"/>
      <c r="DH12" s="624"/>
      <c r="DI12" s="624"/>
      <c r="DJ12" s="624"/>
      <c r="DK12" s="624"/>
      <c r="DL12" s="624"/>
      <c r="DM12" s="624"/>
      <c r="DN12" s="624"/>
      <c r="DO12" s="624"/>
      <c r="DP12" s="625"/>
      <c r="DQ12" s="632">
        <v>169469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1765805</v>
      </c>
      <c r="BH13" s="624"/>
      <c r="BI13" s="624"/>
      <c r="BJ13" s="624"/>
      <c r="BK13" s="624"/>
      <c r="BL13" s="624"/>
      <c r="BM13" s="624"/>
      <c r="BN13" s="625"/>
      <c r="BO13" s="626">
        <v>39.5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1772569</v>
      </c>
      <c r="CS13" s="624"/>
      <c r="CT13" s="624"/>
      <c r="CU13" s="624"/>
      <c r="CV13" s="624"/>
      <c r="CW13" s="624"/>
      <c r="CX13" s="624"/>
      <c r="CY13" s="625"/>
      <c r="CZ13" s="626">
        <v>10.5</v>
      </c>
      <c r="DA13" s="626"/>
      <c r="DB13" s="626"/>
      <c r="DC13" s="626"/>
      <c r="DD13" s="632">
        <v>876066</v>
      </c>
      <c r="DE13" s="624"/>
      <c r="DF13" s="624"/>
      <c r="DG13" s="624"/>
      <c r="DH13" s="624"/>
      <c r="DI13" s="624"/>
      <c r="DJ13" s="624"/>
      <c r="DK13" s="624"/>
      <c r="DL13" s="624"/>
      <c r="DM13" s="624"/>
      <c r="DN13" s="624"/>
      <c r="DO13" s="624"/>
      <c r="DP13" s="625"/>
      <c r="DQ13" s="632">
        <v>849931</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1418</v>
      </c>
      <c r="S14" s="624"/>
      <c r="T14" s="624"/>
      <c r="U14" s="624"/>
      <c r="V14" s="624"/>
      <c r="W14" s="624"/>
      <c r="X14" s="624"/>
      <c r="Y14" s="625"/>
      <c r="Z14" s="626">
        <v>0</v>
      </c>
      <c r="AA14" s="626"/>
      <c r="AB14" s="626"/>
      <c r="AC14" s="626"/>
      <c r="AD14" s="627">
        <v>1418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126335</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559866</v>
      </c>
      <c r="CS14" s="624"/>
      <c r="CT14" s="624"/>
      <c r="CU14" s="624"/>
      <c r="CV14" s="624"/>
      <c r="CW14" s="624"/>
      <c r="CX14" s="624"/>
      <c r="CY14" s="625"/>
      <c r="CZ14" s="626">
        <v>3.3</v>
      </c>
      <c r="DA14" s="626"/>
      <c r="DB14" s="626"/>
      <c r="DC14" s="626"/>
      <c r="DD14" s="632">
        <v>87499</v>
      </c>
      <c r="DE14" s="624"/>
      <c r="DF14" s="624"/>
      <c r="DG14" s="624"/>
      <c r="DH14" s="624"/>
      <c r="DI14" s="624"/>
      <c r="DJ14" s="624"/>
      <c r="DK14" s="624"/>
      <c r="DL14" s="624"/>
      <c r="DM14" s="624"/>
      <c r="DN14" s="624"/>
      <c r="DO14" s="624"/>
      <c r="DP14" s="625"/>
      <c r="DQ14" s="632">
        <v>468616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208008</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1914067</v>
      </c>
      <c r="CS15" s="624"/>
      <c r="CT15" s="624"/>
      <c r="CU15" s="624"/>
      <c r="CV15" s="624"/>
      <c r="CW15" s="624"/>
      <c r="CX15" s="624"/>
      <c r="CY15" s="625"/>
      <c r="CZ15" s="626">
        <v>11.4</v>
      </c>
      <c r="DA15" s="626"/>
      <c r="DB15" s="626"/>
      <c r="DC15" s="626"/>
      <c r="DD15" s="632">
        <v>466505</v>
      </c>
      <c r="DE15" s="624"/>
      <c r="DF15" s="624"/>
      <c r="DG15" s="624"/>
      <c r="DH15" s="624"/>
      <c r="DI15" s="624"/>
      <c r="DJ15" s="624"/>
      <c r="DK15" s="624"/>
      <c r="DL15" s="624"/>
      <c r="DM15" s="624"/>
      <c r="DN15" s="624"/>
      <c r="DO15" s="624"/>
      <c r="DP15" s="625"/>
      <c r="DQ15" s="632">
        <v>1313006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19144</v>
      </c>
      <c r="S16" s="624"/>
      <c r="T16" s="624"/>
      <c r="U16" s="624"/>
      <c r="V16" s="624"/>
      <c r="W16" s="624"/>
      <c r="X16" s="624"/>
      <c r="Y16" s="625"/>
      <c r="Z16" s="626">
        <v>0.1</v>
      </c>
      <c r="AA16" s="626"/>
      <c r="AB16" s="626"/>
      <c r="AC16" s="626"/>
      <c r="AD16" s="627">
        <v>19144</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1274764</v>
      </c>
      <c r="CS16" s="624"/>
      <c r="CT16" s="624"/>
      <c r="CU16" s="624"/>
      <c r="CV16" s="624"/>
      <c r="CW16" s="624"/>
      <c r="CX16" s="624"/>
      <c r="CY16" s="625"/>
      <c r="CZ16" s="626">
        <v>7.6</v>
      </c>
      <c r="DA16" s="626"/>
      <c r="DB16" s="626"/>
      <c r="DC16" s="626"/>
      <c r="DD16" s="632" t="s">
        <v>122</v>
      </c>
      <c r="DE16" s="624"/>
      <c r="DF16" s="624"/>
      <c r="DG16" s="624"/>
      <c r="DH16" s="624"/>
      <c r="DI16" s="624"/>
      <c r="DJ16" s="624"/>
      <c r="DK16" s="624"/>
      <c r="DL16" s="624"/>
      <c r="DM16" s="624"/>
      <c r="DN16" s="624"/>
      <c r="DO16" s="624"/>
      <c r="DP16" s="625"/>
      <c r="DQ16" s="632">
        <v>308678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55810</v>
      </c>
      <c r="S17" s="624"/>
      <c r="T17" s="624"/>
      <c r="U17" s="624"/>
      <c r="V17" s="624"/>
      <c r="W17" s="624"/>
      <c r="X17" s="624"/>
      <c r="Y17" s="625"/>
      <c r="Z17" s="626">
        <v>0.3</v>
      </c>
      <c r="AA17" s="626"/>
      <c r="AB17" s="626"/>
      <c r="AC17" s="626"/>
      <c r="AD17" s="627">
        <v>55810</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1467850</v>
      </c>
      <c r="CS17" s="624"/>
      <c r="CT17" s="624"/>
      <c r="CU17" s="624"/>
      <c r="CV17" s="624"/>
      <c r="CW17" s="624"/>
      <c r="CX17" s="624"/>
      <c r="CY17" s="625"/>
      <c r="CZ17" s="626">
        <v>8.6999999999999993</v>
      </c>
      <c r="DA17" s="626"/>
      <c r="DB17" s="626"/>
      <c r="DC17" s="626"/>
      <c r="DD17" s="632" t="s">
        <v>122</v>
      </c>
      <c r="DE17" s="624"/>
      <c r="DF17" s="624"/>
      <c r="DG17" s="624"/>
      <c r="DH17" s="624"/>
      <c r="DI17" s="624"/>
      <c r="DJ17" s="624"/>
      <c r="DK17" s="624"/>
      <c r="DL17" s="624"/>
      <c r="DM17" s="624"/>
      <c r="DN17" s="624"/>
      <c r="DO17" s="624"/>
      <c r="DP17" s="625"/>
      <c r="DQ17" s="632">
        <v>1467850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69281</v>
      </c>
      <c r="S18" s="624"/>
      <c r="T18" s="624"/>
      <c r="U18" s="624"/>
      <c r="V18" s="624"/>
      <c r="W18" s="624"/>
      <c r="X18" s="624"/>
      <c r="Y18" s="625"/>
      <c r="Z18" s="626">
        <v>0.4</v>
      </c>
      <c r="AA18" s="626"/>
      <c r="AB18" s="626"/>
      <c r="AC18" s="626"/>
      <c r="AD18" s="627">
        <v>69281</v>
      </c>
      <c r="AE18" s="627"/>
      <c r="AF18" s="627"/>
      <c r="AG18" s="627"/>
      <c r="AH18" s="627"/>
      <c r="AI18" s="627"/>
      <c r="AJ18" s="627"/>
      <c r="AK18" s="627"/>
      <c r="AL18" s="628">
        <v>0.8</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54587</v>
      </c>
      <c r="S19" s="624"/>
      <c r="T19" s="624"/>
      <c r="U19" s="624"/>
      <c r="V19" s="624"/>
      <c r="W19" s="624"/>
      <c r="X19" s="624"/>
      <c r="Y19" s="625"/>
      <c r="Z19" s="626">
        <v>0.3</v>
      </c>
      <c r="AA19" s="626"/>
      <c r="AB19" s="626"/>
      <c r="AC19" s="626"/>
      <c r="AD19" s="627">
        <v>54587</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189370</v>
      </c>
      <c r="BH19" s="624"/>
      <c r="BI19" s="624"/>
      <c r="BJ19" s="624"/>
      <c r="BK19" s="624"/>
      <c r="BL19" s="624"/>
      <c r="BM19" s="624"/>
      <c r="BN19" s="625"/>
      <c r="BO19" s="626">
        <v>4.2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14694</v>
      </c>
      <c r="S20" s="624"/>
      <c r="T20" s="624"/>
      <c r="U20" s="624"/>
      <c r="V20" s="624"/>
      <c r="W20" s="624"/>
      <c r="X20" s="624"/>
      <c r="Y20" s="625"/>
      <c r="Z20" s="626">
        <v>0.1</v>
      </c>
      <c r="AA20" s="626"/>
      <c r="AB20" s="626"/>
      <c r="AC20" s="626"/>
      <c r="AD20" s="627">
        <v>14694</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189370</v>
      </c>
      <c r="BH20" s="624"/>
      <c r="BI20" s="624"/>
      <c r="BJ20" s="624"/>
      <c r="BK20" s="624"/>
      <c r="BL20" s="624"/>
      <c r="BM20" s="624"/>
      <c r="BN20" s="625"/>
      <c r="BO20" s="626">
        <v>4.2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16834257</v>
      </c>
      <c r="CS20" s="624"/>
      <c r="CT20" s="624"/>
      <c r="CU20" s="624"/>
      <c r="CV20" s="624"/>
      <c r="CW20" s="624"/>
      <c r="CX20" s="624"/>
      <c r="CY20" s="625"/>
      <c r="CZ20" s="626">
        <v>100</v>
      </c>
      <c r="DA20" s="626"/>
      <c r="DB20" s="626"/>
      <c r="DC20" s="626"/>
      <c r="DD20" s="632">
        <v>1950311</v>
      </c>
      <c r="DE20" s="624"/>
      <c r="DF20" s="624"/>
      <c r="DG20" s="624"/>
      <c r="DH20" s="624"/>
      <c r="DI20" s="624"/>
      <c r="DJ20" s="624"/>
      <c r="DK20" s="624"/>
      <c r="DL20" s="624"/>
      <c r="DM20" s="624"/>
      <c r="DN20" s="624"/>
      <c r="DO20" s="624"/>
      <c r="DP20" s="625"/>
      <c r="DQ20" s="632">
        <v>10560711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4097729</v>
      </c>
      <c r="S21" s="624"/>
      <c r="T21" s="624"/>
      <c r="U21" s="624"/>
      <c r="V21" s="624"/>
      <c r="W21" s="624"/>
      <c r="X21" s="624"/>
      <c r="Y21" s="625"/>
      <c r="Z21" s="626">
        <v>23.6</v>
      </c>
      <c r="AA21" s="626"/>
      <c r="AB21" s="626"/>
      <c r="AC21" s="626"/>
      <c r="AD21" s="627">
        <v>3376796</v>
      </c>
      <c r="AE21" s="627"/>
      <c r="AF21" s="627"/>
      <c r="AG21" s="627"/>
      <c r="AH21" s="627"/>
      <c r="AI21" s="627"/>
      <c r="AJ21" s="627"/>
      <c r="AK21" s="627"/>
      <c r="AL21" s="628">
        <v>38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3376796</v>
      </c>
      <c r="S22" s="624"/>
      <c r="T22" s="624"/>
      <c r="U22" s="624"/>
      <c r="V22" s="624"/>
      <c r="W22" s="624"/>
      <c r="X22" s="624"/>
      <c r="Y22" s="625"/>
      <c r="Z22" s="626">
        <v>19.5</v>
      </c>
      <c r="AA22" s="626"/>
      <c r="AB22" s="626"/>
      <c r="AC22" s="626"/>
      <c r="AD22" s="627">
        <v>3376796</v>
      </c>
      <c r="AE22" s="627"/>
      <c r="AF22" s="627"/>
      <c r="AG22" s="627"/>
      <c r="AH22" s="627"/>
      <c r="AI22" s="627"/>
      <c r="AJ22" s="627"/>
      <c r="AK22" s="627"/>
      <c r="AL22" s="628">
        <v>38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720933</v>
      </c>
      <c r="S23" s="624"/>
      <c r="T23" s="624"/>
      <c r="U23" s="624"/>
      <c r="V23" s="624"/>
      <c r="W23" s="624"/>
      <c r="X23" s="624"/>
      <c r="Y23" s="625"/>
      <c r="Z23" s="626">
        <v>4.2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189370</v>
      </c>
      <c r="BH23" s="624"/>
      <c r="BI23" s="624"/>
      <c r="BJ23" s="624"/>
      <c r="BK23" s="624"/>
      <c r="BL23" s="624"/>
      <c r="BM23" s="624"/>
      <c r="BN23" s="625"/>
      <c r="BO23" s="626">
        <v>4.2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7357194</v>
      </c>
      <c r="CS24" s="613"/>
      <c r="CT24" s="613"/>
      <c r="CU24" s="613"/>
      <c r="CV24" s="613"/>
      <c r="CW24" s="613"/>
      <c r="CX24" s="613"/>
      <c r="CY24" s="614"/>
      <c r="CZ24" s="617">
        <v>43.7</v>
      </c>
      <c r="DA24" s="618"/>
      <c r="DB24" s="618"/>
      <c r="DC24" s="634"/>
      <c r="DD24" s="655">
        <v>5082209</v>
      </c>
      <c r="DE24" s="613"/>
      <c r="DF24" s="613"/>
      <c r="DG24" s="613"/>
      <c r="DH24" s="613"/>
      <c r="DI24" s="613"/>
      <c r="DJ24" s="613"/>
      <c r="DK24" s="614"/>
      <c r="DL24" s="655">
        <v>4615370</v>
      </c>
      <c r="DM24" s="613"/>
      <c r="DN24" s="613"/>
      <c r="DO24" s="613"/>
      <c r="DP24" s="613"/>
      <c r="DQ24" s="613"/>
      <c r="DR24" s="613"/>
      <c r="DS24" s="613"/>
      <c r="DT24" s="613"/>
      <c r="DU24" s="613"/>
      <c r="DV24" s="614"/>
      <c r="DW24" s="617">
        <v>51.5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9802882</v>
      </c>
      <c r="S25" s="624"/>
      <c r="T25" s="624"/>
      <c r="U25" s="624"/>
      <c r="V25" s="624"/>
      <c r="W25" s="624"/>
      <c r="X25" s="624"/>
      <c r="Y25" s="625"/>
      <c r="Z25" s="626">
        <v>56.5</v>
      </c>
      <c r="AA25" s="626"/>
      <c r="AB25" s="626"/>
      <c r="AC25" s="626"/>
      <c r="AD25" s="627">
        <v>8892579</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2645092</v>
      </c>
      <c r="CS25" s="644"/>
      <c r="CT25" s="644"/>
      <c r="CU25" s="644"/>
      <c r="CV25" s="644"/>
      <c r="CW25" s="644"/>
      <c r="CX25" s="644"/>
      <c r="CY25" s="645"/>
      <c r="CZ25" s="628">
        <v>15.7</v>
      </c>
      <c r="DA25" s="656"/>
      <c r="DB25" s="656"/>
      <c r="DC25" s="658"/>
      <c r="DD25" s="632">
        <v>2395303</v>
      </c>
      <c r="DE25" s="644"/>
      <c r="DF25" s="644"/>
      <c r="DG25" s="644"/>
      <c r="DH25" s="644"/>
      <c r="DI25" s="644"/>
      <c r="DJ25" s="644"/>
      <c r="DK25" s="645"/>
      <c r="DL25" s="632">
        <v>2201636</v>
      </c>
      <c r="DM25" s="644"/>
      <c r="DN25" s="644"/>
      <c r="DO25" s="644"/>
      <c r="DP25" s="644"/>
      <c r="DQ25" s="644"/>
      <c r="DR25" s="644"/>
      <c r="DS25" s="644"/>
      <c r="DT25" s="644"/>
      <c r="DU25" s="644"/>
      <c r="DV25" s="645"/>
      <c r="DW25" s="628">
        <v>24.6</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2718</v>
      </c>
      <c r="S26" s="624"/>
      <c r="T26" s="624"/>
      <c r="U26" s="624"/>
      <c r="V26" s="624"/>
      <c r="W26" s="624"/>
      <c r="X26" s="624"/>
      <c r="Y26" s="625"/>
      <c r="Z26" s="626">
        <v>0</v>
      </c>
      <c r="AA26" s="626"/>
      <c r="AB26" s="626"/>
      <c r="AC26" s="626"/>
      <c r="AD26" s="627">
        <v>2718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1437037</v>
      </c>
      <c r="CS26" s="624"/>
      <c r="CT26" s="624"/>
      <c r="CU26" s="624"/>
      <c r="CV26" s="624"/>
      <c r="CW26" s="624"/>
      <c r="CX26" s="624"/>
      <c r="CY26" s="625"/>
      <c r="CZ26" s="628">
        <v>8.5</v>
      </c>
      <c r="DA26" s="656"/>
      <c r="DB26" s="656"/>
      <c r="DC26" s="658"/>
      <c r="DD26" s="632">
        <v>1260354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45744</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4472634</v>
      </c>
      <c r="BH27" s="624"/>
      <c r="BI27" s="624"/>
      <c r="BJ27" s="624"/>
      <c r="BK27" s="624"/>
      <c r="BL27" s="624"/>
      <c r="BM27" s="624"/>
      <c r="BN27" s="625"/>
      <c r="BO27" s="626">
        <v>100</v>
      </c>
      <c r="BP27" s="626"/>
      <c r="BQ27" s="626"/>
      <c r="BR27" s="626"/>
      <c r="BS27" s="627">
        <v>41673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3244252</v>
      </c>
      <c r="CS27" s="644"/>
      <c r="CT27" s="644"/>
      <c r="CU27" s="644"/>
      <c r="CV27" s="644"/>
      <c r="CW27" s="644"/>
      <c r="CX27" s="644"/>
      <c r="CY27" s="645"/>
      <c r="CZ27" s="628">
        <v>19.3</v>
      </c>
      <c r="DA27" s="656"/>
      <c r="DB27" s="656"/>
      <c r="DC27" s="658"/>
      <c r="DD27" s="632">
        <v>1219056</v>
      </c>
      <c r="DE27" s="644"/>
      <c r="DF27" s="644"/>
      <c r="DG27" s="644"/>
      <c r="DH27" s="644"/>
      <c r="DI27" s="644"/>
      <c r="DJ27" s="644"/>
      <c r="DK27" s="645"/>
      <c r="DL27" s="632">
        <v>945884</v>
      </c>
      <c r="DM27" s="644"/>
      <c r="DN27" s="644"/>
      <c r="DO27" s="644"/>
      <c r="DP27" s="644"/>
      <c r="DQ27" s="644"/>
      <c r="DR27" s="644"/>
      <c r="DS27" s="644"/>
      <c r="DT27" s="644"/>
      <c r="DU27" s="644"/>
      <c r="DV27" s="645"/>
      <c r="DW27" s="628">
        <v>10.5</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138168</v>
      </c>
      <c r="S28" s="624"/>
      <c r="T28" s="624"/>
      <c r="U28" s="624"/>
      <c r="V28" s="624"/>
      <c r="W28" s="624"/>
      <c r="X28" s="624"/>
      <c r="Y28" s="625"/>
      <c r="Z28" s="626">
        <v>0.8</v>
      </c>
      <c r="AA28" s="626"/>
      <c r="AB28" s="626"/>
      <c r="AC28" s="626"/>
      <c r="AD28" s="627">
        <v>981</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1467850</v>
      </c>
      <c r="CS28" s="624"/>
      <c r="CT28" s="624"/>
      <c r="CU28" s="624"/>
      <c r="CV28" s="624"/>
      <c r="CW28" s="624"/>
      <c r="CX28" s="624"/>
      <c r="CY28" s="625"/>
      <c r="CZ28" s="628">
        <v>8.6999999999999993</v>
      </c>
      <c r="DA28" s="656"/>
      <c r="DB28" s="656"/>
      <c r="DC28" s="658"/>
      <c r="DD28" s="632">
        <v>1467850</v>
      </c>
      <c r="DE28" s="624"/>
      <c r="DF28" s="624"/>
      <c r="DG28" s="624"/>
      <c r="DH28" s="624"/>
      <c r="DI28" s="624"/>
      <c r="DJ28" s="624"/>
      <c r="DK28" s="625"/>
      <c r="DL28" s="632">
        <v>1467850</v>
      </c>
      <c r="DM28" s="624"/>
      <c r="DN28" s="624"/>
      <c r="DO28" s="624"/>
      <c r="DP28" s="624"/>
      <c r="DQ28" s="624"/>
      <c r="DR28" s="624"/>
      <c r="DS28" s="624"/>
      <c r="DT28" s="624"/>
      <c r="DU28" s="624"/>
      <c r="DV28" s="625"/>
      <c r="DW28" s="628">
        <v>16.399999999999999</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16125</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1467750</v>
      </c>
      <c r="CS29" s="644"/>
      <c r="CT29" s="644"/>
      <c r="CU29" s="644"/>
      <c r="CV29" s="644"/>
      <c r="CW29" s="644"/>
      <c r="CX29" s="644"/>
      <c r="CY29" s="645"/>
      <c r="CZ29" s="628">
        <v>8.6999999999999993</v>
      </c>
      <c r="DA29" s="656"/>
      <c r="DB29" s="656"/>
      <c r="DC29" s="658"/>
      <c r="DD29" s="632">
        <v>1467750</v>
      </c>
      <c r="DE29" s="644"/>
      <c r="DF29" s="644"/>
      <c r="DG29" s="644"/>
      <c r="DH29" s="644"/>
      <c r="DI29" s="644"/>
      <c r="DJ29" s="644"/>
      <c r="DK29" s="645"/>
      <c r="DL29" s="632">
        <v>1467750</v>
      </c>
      <c r="DM29" s="644"/>
      <c r="DN29" s="644"/>
      <c r="DO29" s="644"/>
      <c r="DP29" s="644"/>
      <c r="DQ29" s="644"/>
      <c r="DR29" s="644"/>
      <c r="DS29" s="644"/>
      <c r="DT29" s="644"/>
      <c r="DU29" s="644"/>
      <c r="DV29" s="645"/>
      <c r="DW29" s="628">
        <v>16.399999999999999</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3031954</v>
      </c>
      <c r="S30" s="624"/>
      <c r="T30" s="624"/>
      <c r="U30" s="624"/>
      <c r="V30" s="624"/>
      <c r="W30" s="624"/>
      <c r="X30" s="624"/>
      <c r="Y30" s="625"/>
      <c r="Z30" s="626">
        <v>17.5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1395831</v>
      </c>
      <c r="CS30" s="624"/>
      <c r="CT30" s="624"/>
      <c r="CU30" s="624"/>
      <c r="CV30" s="624"/>
      <c r="CW30" s="624"/>
      <c r="CX30" s="624"/>
      <c r="CY30" s="625"/>
      <c r="CZ30" s="628">
        <v>8.3000000000000007</v>
      </c>
      <c r="DA30" s="656"/>
      <c r="DB30" s="656"/>
      <c r="DC30" s="658"/>
      <c r="DD30" s="632">
        <v>1395831</v>
      </c>
      <c r="DE30" s="624"/>
      <c r="DF30" s="624"/>
      <c r="DG30" s="624"/>
      <c r="DH30" s="624"/>
      <c r="DI30" s="624"/>
      <c r="DJ30" s="624"/>
      <c r="DK30" s="625"/>
      <c r="DL30" s="632">
        <v>1395831</v>
      </c>
      <c r="DM30" s="624"/>
      <c r="DN30" s="624"/>
      <c r="DO30" s="624"/>
      <c r="DP30" s="624"/>
      <c r="DQ30" s="624"/>
      <c r="DR30" s="624"/>
      <c r="DS30" s="624"/>
      <c r="DT30" s="624"/>
      <c r="DU30" s="624"/>
      <c r="DV30" s="625"/>
      <c r="DW30" s="628">
        <v>15.6</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v>
      </c>
      <c r="BH31" s="667"/>
      <c r="BI31" s="667"/>
      <c r="BJ31" s="667"/>
      <c r="BK31" s="667"/>
      <c r="BL31" s="667"/>
      <c r="BM31" s="618">
        <v>98.1</v>
      </c>
      <c r="BN31" s="667"/>
      <c r="BO31" s="667"/>
      <c r="BP31" s="667"/>
      <c r="BQ31" s="668"/>
      <c r="BR31" s="670">
        <v>99.3</v>
      </c>
      <c r="BS31" s="667"/>
      <c r="BT31" s="667"/>
      <c r="BU31" s="667"/>
      <c r="BV31" s="667"/>
      <c r="BW31" s="667"/>
      <c r="BX31" s="618">
        <v>98.5</v>
      </c>
      <c r="BY31" s="667"/>
      <c r="BZ31" s="667"/>
      <c r="CA31" s="667"/>
      <c r="CB31" s="668"/>
      <c r="CD31" s="663"/>
      <c r="CE31" s="664"/>
      <c r="CF31" s="620" t="s">
        <v>300</v>
      </c>
      <c r="CG31" s="621"/>
      <c r="CH31" s="621"/>
      <c r="CI31" s="621"/>
      <c r="CJ31" s="621"/>
      <c r="CK31" s="621"/>
      <c r="CL31" s="621"/>
      <c r="CM31" s="621"/>
      <c r="CN31" s="621"/>
      <c r="CO31" s="621"/>
      <c r="CP31" s="621"/>
      <c r="CQ31" s="622"/>
      <c r="CR31" s="623">
        <v>71919</v>
      </c>
      <c r="CS31" s="644"/>
      <c r="CT31" s="644"/>
      <c r="CU31" s="644"/>
      <c r="CV31" s="644"/>
      <c r="CW31" s="644"/>
      <c r="CX31" s="644"/>
      <c r="CY31" s="645"/>
      <c r="CZ31" s="628">
        <v>0.4</v>
      </c>
      <c r="DA31" s="656"/>
      <c r="DB31" s="656"/>
      <c r="DC31" s="658"/>
      <c r="DD31" s="632">
        <v>71919</v>
      </c>
      <c r="DE31" s="644"/>
      <c r="DF31" s="644"/>
      <c r="DG31" s="644"/>
      <c r="DH31" s="644"/>
      <c r="DI31" s="644"/>
      <c r="DJ31" s="644"/>
      <c r="DK31" s="645"/>
      <c r="DL31" s="632">
        <v>71919</v>
      </c>
      <c r="DM31" s="644"/>
      <c r="DN31" s="644"/>
      <c r="DO31" s="644"/>
      <c r="DP31" s="644"/>
      <c r="DQ31" s="644"/>
      <c r="DR31" s="644"/>
      <c r="DS31" s="644"/>
      <c r="DT31" s="644"/>
      <c r="DU31" s="644"/>
      <c r="DV31" s="645"/>
      <c r="DW31" s="628">
        <v>0.8</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1545426</v>
      </c>
      <c r="S32" s="624"/>
      <c r="T32" s="624"/>
      <c r="U32" s="624"/>
      <c r="V32" s="624"/>
      <c r="W32" s="624"/>
      <c r="X32" s="624"/>
      <c r="Y32" s="625"/>
      <c r="Z32" s="626">
        <v>8.9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99.1</v>
      </c>
      <c r="BH32" s="644"/>
      <c r="BI32" s="644"/>
      <c r="BJ32" s="644"/>
      <c r="BK32" s="644"/>
      <c r="BL32" s="644"/>
      <c r="BM32" s="629">
        <v>98.2</v>
      </c>
      <c r="BN32" s="644"/>
      <c r="BO32" s="644"/>
      <c r="BP32" s="644"/>
      <c r="BQ32" s="669"/>
      <c r="BR32" s="680">
        <v>99.3</v>
      </c>
      <c r="BS32" s="644"/>
      <c r="BT32" s="644"/>
      <c r="BU32" s="644"/>
      <c r="BV32" s="644"/>
      <c r="BW32" s="644"/>
      <c r="BX32" s="629">
        <v>98.6</v>
      </c>
      <c r="BY32" s="644"/>
      <c r="BZ32" s="644"/>
      <c r="CA32" s="644"/>
      <c r="CB32" s="669"/>
      <c r="CD32" s="665"/>
      <c r="CE32" s="666"/>
      <c r="CF32" s="620" t="s">
        <v>304</v>
      </c>
      <c r="CG32" s="621"/>
      <c r="CH32" s="621"/>
      <c r="CI32" s="621"/>
      <c r="CJ32" s="621"/>
      <c r="CK32" s="621"/>
      <c r="CL32" s="621"/>
      <c r="CM32" s="621"/>
      <c r="CN32" s="621"/>
      <c r="CO32" s="621"/>
      <c r="CP32" s="621"/>
      <c r="CQ32" s="622"/>
      <c r="CR32" s="623">
        <v>100</v>
      </c>
      <c r="CS32" s="624"/>
      <c r="CT32" s="624"/>
      <c r="CU32" s="624"/>
      <c r="CV32" s="624"/>
      <c r="CW32" s="624"/>
      <c r="CX32" s="624"/>
      <c r="CY32" s="625"/>
      <c r="CZ32" s="628">
        <v>0</v>
      </c>
      <c r="DA32" s="656"/>
      <c r="DB32" s="656"/>
      <c r="DC32" s="658"/>
      <c r="DD32" s="632">
        <v>100</v>
      </c>
      <c r="DE32" s="624"/>
      <c r="DF32" s="624"/>
      <c r="DG32" s="624"/>
      <c r="DH32" s="624"/>
      <c r="DI32" s="624"/>
      <c r="DJ32" s="624"/>
      <c r="DK32" s="625"/>
      <c r="DL32" s="632">
        <v>100</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5190</v>
      </c>
      <c r="S33" s="624"/>
      <c r="T33" s="624"/>
      <c r="U33" s="624"/>
      <c r="V33" s="624"/>
      <c r="W33" s="624"/>
      <c r="X33" s="624"/>
      <c r="Y33" s="625"/>
      <c r="Z33" s="626">
        <v>0</v>
      </c>
      <c r="AA33" s="626"/>
      <c r="AB33" s="626"/>
      <c r="AC33" s="626"/>
      <c r="AD33" s="627">
        <v>1423</v>
      </c>
      <c r="AE33" s="627"/>
      <c r="AF33" s="627"/>
      <c r="AG33" s="627"/>
      <c r="AH33" s="627"/>
      <c r="AI33" s="627"/>
      <c r="AJ33" s="627"/>
      <c r="AK33" s="627"/>
      <c r="AL33" s="628">
        <v>0</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98.9</v>
      </c>
      <c r="BH33" s="682"/>
      <c r="BI33" s="682"/>
      <c r="BJ33" s="682"/>
      <c r="BK33" s="682"/>
      <c r="BL33" s="682"/>
      <c r="BM33" s="683">
        <v>97.8</v>
      </c>
      <c r="BN33" s="682"/>
      <c r="BO33" s="682"/>
      <c r="BP33" s="682"/>
      <c r="BQ33" s="684"/>
      <c r="BR33" s="681">
        <v>99.3</v>
      </c>
      <c r="BS33" s="682"/>
      <c r="BT33" s="682"/>
      <c r="BU33" s="682"/>
      <c r="BV33" s="682"/>
      <c r="BW33" s="682"/>
      <c r="BX33" s="683">
        <v>98.4</v>
      </c>
      <c r="BY33" s="682"/>
      <c r="BZ33" s="682"/>
      <c r="CA33" s="682"/>
      <c r="CB33" s="684"/>
      <c r="CD33" s="620" t="s">
        <v>307</v>
      </c>
      <c r="CE33" s="621"/>
      <c r="CF33" s="621"/>
      <c r="CG33" s="621"/>
      <c r="CH33" s="621"/>
      <c r="CI33" s="621"/>
      <c r="CJ33" s="621"/>
      <c r="CK33" s="621"/>
      <c r="CL33" s="621"/>
      <c r="CM33" s="621"/>
      <c r="CN33" s="621"/>
      <c r="CO33" s="621"/>
      <c r="CP33" s="621"/>
      <c r="CQ33" s="622"/>
      <c r="CR33" s="623">
        <v>6251988</v>
      </c>
      <c r="CS33" s="644"/>
      <c r="CT33" s="644"/>
      <c r="CU33" s="644"/>
      <c r="CV33" s="644"/>
      <c r="CW33" s="644"/>
      <c r="CX33" s="644"/>
      <c r="CY33" s="645"/>
      <c r="CZ33" s="628">
        <v>37.1</v>
      </c>
      <c r="DA33" s="656"/>
      <c r="DB33" s="656"/>
      <c r="DC33" s="658"/>
      <c r="DD33" s="632">
        <v>4984578</v>
      </c>
      <c r="DE33" s="644"/>
      <c r="DF33" s="644"/>
      <c r="DG33" s="644"/>
      <c r="DH33" s="644"/>
      <c r="DI33" s="644"/>
      <c r="DJ33" s="644"/>
      <c r="DK33" s="645"/>
      <c r="DL33" s="632">
        <v>3358254</v>
      </c>
      <c r="DM33" s="644"/>
      <c r="DN33" s="644"/>
      <c r="DO33" s="644"/>
      <c r="DP33" s="644"/>
      <c r="DQ33" s="644"/>
      <c r="DR33" s="644"/>
      <c r="DS33" s="644"/>
      <c r="DT33" s="644"/>
      <c r="DU33" s="644"/>
      <c r="DV33" s="645"/>
      <c r="DW33" s="628">
        <v>37.5</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59916</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2199680</v>
      </c>
      <c r="CS34" s="624"/>
      <c r="CT34" s="624"/>
      <c r="CU34" s="624"/>
      <c r="CV34" s="624"/>
      <c r="CW34" s="624"/>
      <c r="CX34" s="624"/>
      <c r="CY34" s="625"/>
      <c r="CZ34" s="628">
        <v>13.1</v>
      </c>
      <c r="DA34" s="656"/>
      <c r="DB34" s="656"/>
      <c r="DC34" s="658"/>
      <c r="DD34" s="632">
        <v>1673350</v>
      </c>
      <c r="DE34" s="624"/>
      <c r="DF34" s="624"/>
      <c r="DG34" s="624"/>
      <c r="DH34" s="624"/>
      <c r="DI34" s="624"/>
      <c r="DJ34" s="624"/>
      <c r="DK34" s="625"/>
      <c r="DL34" s="632">
        <v>1254646</v>
      </c>
      <c r="DM34" s="624"/>
      <c r="DN34" s="624"/>
      <c r="DO34" s="624"/>
      <c r="DP34" s="624"/>
      <c r="DQ34" s="624"/>
      <c r="DR34" s="624"/>
      <c r="DS34" s="624"/>
      <c r="DT34" s="624"/>
      <c r="DU34" s="624"/>
      <c r="DV34" s="625"/>
      <c r="DW34" s="628">
        <v>14</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552836</v>
      </c>
      <c r="S35" s="624"/>
      <c r="T35" s="624"/>
      <c r="U35" s="624"/>
      <c r="V35" s="624"/>
      <c r="W35" s="624"/>
      <c r="X35" s="624"/>
      <c r="Y35" s="625"/>
      <c r="Z35" s="626">
        <v>3.2</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221078</v>
      </c>
      <c r="CS35" s="644"/>
      <c r="CT35" s="644"/>
      <c r="CU35" s="644"/>
      <c r="CV35" s="644"/>
      <c r="CW35" s="644"/>
      <c r="CX35" s="644"/>
      <c r="CY35" s="645"/>
      <c r="CZ35" s="628">
        <v>1.3</v>
      </c>
      <c r="DA35" s="656"/>
      <c r="DB35" s="656"/>
      <c r="DC35" s="658"/>
      <c r="DD35" s="632">
        <v>144553</v>
      </c>
      <c r="DE35" s="644"/>
      <c r="DF35" s="644"/>
      <c r="DG35" s="644"/>
      <c r="DH35" s="644"/>
      <c r="DI35" s="644"/>
      <c r="DJ35" s="644"/>
      <c r="DK35" s="645"/>
      <c r="DL35" s="632">
        <v>90503</v>
      </c>
      <c r="DM35" s="644"/>
      <c r="DN35" s="644"/>
      <c r="DO35" s="644"/>
      <c r="DP35" s="644"/>
      <c r="DQ35" s="644"/>
      <c r="DR35" s="644"/>
      <c r="DS35" s="644"/>
      <c r="DT35" s="644"/>
      <c r="DU35" s="644"/>
      <c r="DV35" s="645"/>
      <c r="DW35" s="628">
        <v>1</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161103</v>
      </c>
      <c r="S36" s="624"/>
      <c r="T36" s="624"/>
      <c r="U36" s="624"/>
      <c r="V36" s="624"/>
      <c r="W36" s="624"/>
      <c r="X36" s="624"/>
      <c r="Y36" s="625"/>
      <c r="Z36" s="626">
        <v>0.9</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2024376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27036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2164671</v>
      </c>
      <c r="CS36" s="624"/>
      <c r="CT36" s="624"/>
      <c r="CU36" s="624"/>
      <c r="CV36" s="624"/>
      <c r="CW36" s="624"/>
      <c r="CX36" s="624"/>
      <c r="CY36" s="625"/>
      <c r="CZ36" s="628">
        <v>12.9</v>
      </c>
      <c r="DA36" s="656"/>
      <c r="DB36" s="656"/>
      <c r="DC36" s="658"/>
      <c r="DD36" s="632">
        <v>1796309</v>
      </c>
      <c r="DE36" s="624"/>
      <c r="DF36" s="624"/>
      <c r="DG36" s="624"/>
      <c r="DH36" s="624"/>
      <c r="DI36" s="624"/>
      <c r="DJ36" s="624"/>
      <c r="DK36" s="625"/>
      <c r="DL36" s="632">
        <v>1134295</v>
      </c>
      <c r="DM36" s="624"/>
      <c r="DN36" s="624"/>
      <c r="DO36" s="624"/>
      <c r="DP36" s="624"/>
      <c r="DQ36" s="624"/>
      <c r="DR36" s="624"/>
      <c r="DS36" s="624"/>
      <c r="DT36" s="624"/>
      <c r="DU36" s="624"/>
      <c r="DV36" s="625"/>
      <c r="DW36" s="628">
        <v>12.7</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201701</v>
      </c>
      <c r="S37" s="624"/>
      <c r="T37" s="624"/>
      <c r="U37" s="624"/>
      <c r="V37" s="624"/>
      <c r="W37" s="624"/>
      <c r="X37" s="624"/>
      <c r="Y37" s="625"/>
      <c r="Z37" s="626">
        <v>1.2</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671531</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16553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237914</v>
      </c>
      <c r="CS37" s="644"/>
      <c r="CT37" s="644"/>
      <c r="CU37" s="644"/>
      <c r="CV37" s="644"/>
      <c r="CW37" s="644"/>
      <c r="CX37" s="644"/>
      <c r="CY37" s="645"/>
      <c r="CZ37" s="628">
        <v>1.4</v>
      </c>
      <c r="DA37" s="656"/>
      <c r="DB37" s="656"/>
      <c r="DC37" s="658"/>
      <c r="DD37" s="632">
        <v>237314</v>
      </c>
      <c r="DE37" s="644"/>
      <c r="DF37" s="644"/>
      <c r="DG37" s="644"/>
      <c r="DH37" s="644"/>
      <c r="DI37" s="644"/>
      <c r="DJ37" s="644"/>
      <c r="DK37" s="645"/>
      <c r="DL37" s="632">
        <v>201525</v>
      </c>
      <c r="DM37" s="644"/>
      <c r="DN37" s="644"/>
      <c r="DO37" s="644"/>
      <c r="DP37" s="644"/>
      <c r="DQ37" s="644"/>
      <c r="DR37" s="644"/>
      <c r="DS37" s="644"/>
      <c r="DT37" s="644"/>
      <c r="DU37" s="644"/>
      <c r="DV37" s="645"/>
      <c r="DW37" s="628">
        <v>2.2000000000000002</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1790429</v>
      </c>
      <c r="S38" s="624"/>
      <c r="T38" s="624"/>
      <c r="U38" s="624"/>
      <c r="V38" s="624"/>
      <c r="W38" s="624"/>
      <c r="X38" s="624"/>
      <c r="Y38" s="625"/>
      <c r="Z38" s="626">
        <v>10.3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150253</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3786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1149001</v>
      </c>
      <c r="CS38" s="624"/>
      <c r="CT38" s="624"/>
      <c r="CU38" s="624"/>
      <c r="CV38" s="624"/>
      <c r="CW38" s="624"/>
      <c r="CX38" s="624"/>
      <c r="CY38" s="625"/>
      <c r="CZ38" s="628">
        <v>6.8</v>
      </c>
      <c r="DA38" s="656"/>
      <c r="DB38" s="656"/>
      <c r="DC38" s="658"/>
      <c r="DD38" s="632">
        <v>935585</v>
      </c>
      <c r="DE38" s="624"/>
      <c r="DF38" s="624"/>
      <c r="DG38" s="624"/>
      <c r="DH38" s="624"/>
      <c r="DI38" s="624"/>
      <c r="DJ38" s="624"/>
      <c r="DK38" s="625"/>
      <c r="DL38" s="632">
        <v>878810</v>
      </c>
      <c r="DM38" s="624"/>
      <c r="DN38" s="624"/>
      <c r="DO38" s="624"/>
      <c r="DP38" s="624"/>
      <c r="DQ38" s="624"/>
      <c r="DR38" s="624"/>
      <c r="DS38" s="624"/>
      <c r="DT38" s="624"/>
      <c r="DU38" s="624"/>
      <c r="DV38" s="625"/>
      <c r="DW38" s="628">
        <v>9.8000000000000007</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53230</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5621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502561</v>
      </c>
      <c r="CS39" s="644"/>
      <c r="CT39" s="644"/>
      <c r="CU39" s="644"/>
      <c r="CV39" s="644"/>
      <c r="CW39" s="644"/>
      <c r="CX39" s="644"/>
      <c r="CY39" s="645"/>
      <c r="CZ39" s="628">
        <v>3</v>
      </c>
      <c r="DA39" s="656"/>
      <c r="DB39" s="656"/>
      <c r="DC39" s="658"/>
      <c r="DD39" s="632">
        <v>434781</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68429</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361</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107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14997</v>
      </c>
      <c r="CS40" s="624"/>
      <c r="CT40" s="624"/>
      <c r="CU40" s="624"/>
      <c r="CV40" s="624"/>
      <c r="CW40" s="624"/>
      <c r="CX40" s="624"/>
      <c r="CY40" s="625"/>
      <c r="CZ40" s="628">
        <v>0.1</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17354192</v>
      </c>
      <c r="S41" s="696"/>
      <c r="T41" s="696"/>
      <c r="U41" s="696"/>
      <c r="V41" s="696"/>
      <c r="W41" s="696"/>
      <c r="X41" s="696"/>
      <c r="Y41" s="700"/>
      <c r="Z41" s="701">
        <v>100</v>
      </c>
      <c r="AA41" s="701"/>
      <c r="AB41" s="701"/>
      <c r="AC41" s="701"/>
      <c r="AD41" s="702">
        <v>8897701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218914</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930087</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425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3225075</v>
      </c>
      <c r="CS42" s="644"/>
      <c r="CT42" s="644"/>
      <c r="CU42" s="644"/>
      <c r="CV42" s="644"/>
      <c r="CW42" s="644"/>
      <c r="CX42" s="644"/>
      <c r="CY42" s="645"/>
      <c r="CZ42" s="628">
        <v>19.2</v>
      </c>
      <c r="DA42" s="656"/>
      <c r="DB42" s="656"/>
      <c r="DC42" s="658"/>
      <c r="DD42" s="632">
        <v>493924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86288</v>
      </c>
      <c r="CS43" s="644"/>
      <c r="CT43" s="644"/>
      <c r="CU43" s="644"/>
      <c r="CV43" s="644"/>
      <c r="CW43" s="644"/>
      <c r="CX43" s="644"/>
      <c r="CY43" s="645"/>
      <c r="CZ43" s="628">
        <v>0.5</v>
      </c>
      <c r="DA43" s="656"/>
      <c r="DB43" s="656"/>
      <c r="DC43" s="658"/>
      <c r="DD43" s="632">
        <v>12450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1950311</v>
      </c>
      <c r="CS44" s="624"/>
      <c r="CT44" s="624"/>
      <c r="CU44" s="624"/>
      <c r="CV44" s="624"/>
      <c r="CW44" s="624"/>
      <c r="CX44" s="624"/>
      <c r="CY44" s="625"/>
      <c r="CZ44" s="628">
        <v>11.6</v>
      </c>
      <c r="DA44" s="629"/>
      <c r="DB44" s="629"/>
      <c r="DC44" s="635"/>
      <c r="DD44" s="632">
        <v>185246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1195636</v>
      </c>
      <c r="CS45" s="644"/>
      <c r="CT45" s="644"/>
      <c r="CU45" s="644"/>
      <c r="CV45" s="644"/>
      <c r="CW45" s="644"/>
      <c r="CX45" s="644"/>
      <c r="CY45" s="645"/>
      <c r="CZ45" s="628">
        <v>7.1</v>
      </c>
      <c r="DA45" s="656"/>
      <c r="DB45" s="656"/>
      <c r="DC45" s="658"/>
      <c r="DD45" s="632">
        <v>37128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670999</v>
      </c>
      <c r="CS46" s="624"/>
      <c r="CT46" s="624"/>
      <c r="CU46" s="624"/>
      <c r="CV46" s="624"/>
      <c r="CW46" s="624"/>
      <c r="CX46" s="624"/>
      <c r="CY46" s="625"/>
      <c r="CZ46" s="628">
        <v>4</v>
      </c>
      <c r="DA46" s="629"/>
      <c r="DB46" s="629"/>
      <c r="DC46" s="635"/>
      <c r="DD46" s="632">
        <v>143255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1274764</v>
      </c>
      <c r="CS47" s="644"/>
      <c r="CT47" s="644"/>
      <c r="CU47" s="644"/>
      <c r="CV47" s="644"/>
      <c r="CW47" s="644"/>
      <c r="CX47" s="644"/>
      <c r="CY47" s="645"/>
      <c r="CZ47" s="628">
        <v>7.6</v>
      </c>
      <c r="DA47" s="656"/>
      <c r="DB47" s="656"/>
      <c r="DC47" s="658"/>
      <c r="DD47" s="632">
        <v>308678</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351</v>
      </c>
      <c r="CE49" s="647"/>
      <c r="CF49" s="647"/>
      <c r="CG49" s="647"/>
      <c r="CH49" s="647"/>
      <c r="CI49" s="647"/>
      <c r="CJ49" s="647"/>
      <c r="CK49" s="647"/>
      <c r="CL49" s="647"/>
      <c r="CM49" s="647"/>
      <c r="CN49" s="647"/>
      <c r="CO49" s="647"/>
      <c r="CP49" s="647"/>
      <c r="CQ49" s="648"/>
      <c r="CR49" s="695">
        <v>16834257</v>
      </c>
      <c r="CS49" s="682"/>
      <c r="CT49" s="682"/>
      <c r="CU49" s="682"/>
      <c r="CV49" s="682"/>
      <c r="CW49" s="682"/>
      <c r="CX49" s="682"/>
      <c r="CY49" s="711"/>
      <c r="CZ49" s="703">
        <v>100</v>
      </c>
      <c r="DA49" s="712"/>
      <c r="DB49" s="712"/>
      <c r="DC49" s="713"/>
      <c r="DD49" s="714">
        <v>10560711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nTh3k9AoBC7dWY4jxnXXVb7HidbYSkfu+D8AtnzA7EnJWXJgdMfq62z0ivoEr2zDDaQlZUs1eh7RdNg184nkw==" saltValue="iE2I4bbp0OHOwHmGMvdP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17315</v>
      </c>
      <c r="R7" s="753"/>
      <c r="S7" s="753"/>
      <c r="T7" s="753"/>
      <c r="U7" s="753"/>
      <c r="V7" s="753">
        <v>16800</v>
      </c>
      <c r="W7" s="753"/>
      <c r="X7" s="753"/>
      <c r="Y7" s="753"/>
      <c r="Z7" s="753"/>
      <c r="AA7" s="753">
        <v>515</v>
      </c>
      <c r="AB7" s="753"/>
      <c r="AC7" s="753"/>
      <c r="AD7" s="753"/>
      <c r="AE7" s="754"/>
      <c r="AF7" s="755">
        <v>335</v>
      </c>
      <c r="AG7" s="756"/>
      <c r="AH7" s="756"/>
      <c r="AI7" s="756"/>
      <c r="AJ7" s="757"/>
      <c r="AK7" s="758">
        <v>573</v>
      </c>
      <c r="AL7" s="759"/>
      <c r="AM7" s="759"/>
      <c r="AN7" s="759"/>
      <c r="AO7" s="759"/>
      <c r="AP7" s="759">
        <v>17436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562</v>
      </c>
      <c r="BT7" s="747"/>
      <c r="BU7" s="747"/>
      <c r="BV7" s="747"/>
      <c r="BW7" s="747"/>
      <c r="BX7" s="747"/>
      <c r="BY7" s="747"/>
      <c r="BZ7" s="747"/>
      <c r="CA7" s="747"/>
      <c r="CB7" s="747"/>
      <c r="CC7" s="747"/>
      <c r="CD7" s="747"/>
      <c r="CE7" s="747"/>
      <c r="CF7" s="747"/>
      <c r="CG7" s="762"/>
      <c r="CH7" s="743">
        <v>19</v>
      </c>
      <c r="CI7" s="744"/>
      <c r="CJ7" s="744"/>
      <c r="CK7" s="744"/>
      <c r="CL7" s="745"/>
      <c r="CM7" s="743">
        <v>-139</v>
      </c>
      <c r="CN7" s="744"/>
      <c r="CO7" s="744"/>
      <c r="CP7" s="744"/>
      <c r="CQ7" s="745"/>
      <c r="CR7" s="743">
        <v>2</v>
      </c>
      <c r="CS7" s="744"/>
      <c r="CT7" s="744"/>
      <c r="CU7" s="744"/>
      <c r="CV7" s="745"/>
      <c r="CW7" s="743">
        <v>20</v>
      </c>
      <c r="CX7" s="744"/>
      <c r="CY7" s="744"/>
      <c r="CZ7" s="744"/>
      <c r="DA7" s="745"/>
      <c r="DB7" s="743" t="s">
        <v>554</v>
      </c>
      <c r="DC7" s="744"/>
      <c r="DD7" s="744"/>
      <c r="DE7" s="744"/>
      <c r="DF7" s="745"/>
      <c r="DG7" s="743">
        <v>422</v>
      </c>
      <c r="DH7" s="744"/>
      <c r="DI7" s="744"/>
      <c r="DJ7" s="744"/>
      <c r="DK7" s="745"/>
      <c r="DL7" s="743" t="s">
        <v>554</v>
      </c>
      <c r="DM7" s="744"/>
      <c r="DN7" s="744"/>
      <c r="DO7" s="744"/>
      <c r="DP7" s="745"/>
      <c r="DQ7" s="743">
        <v>137</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165</v>
      </c>
      <c r="R8" s="784"/>
      <c r="S8" s="784"/>
      <c r="T8" s="784"/>
      <c r="U8" s="784"/>
      <c r="V8" s="784">
        <v>160</v>
      </c>
      <c r="W8" s="784"/>
      <c r="X8" s="784"/>
      <c r="Y8" s="784"/>
      <c r="Z8" s="784"/>
      <c r="AA8" s="784">
        <v>5</v>
      </c>
      <c r="AB8" s="784"/>
      <c r="AC8" s="784"/>
      <c r="AD8" s="784"/>
      <c r="AE8" s="785"/>
      <c r="AF8" s="786">
        <v>5</v>
      </c>
      <c r="AG8" s="787"/>
      <c r="AH8" s="787"/>
      <c r="AI8" s="787"/>
      <c r="AJ8" s="788"/>
      <c r="AK8" s="769">
        <v>83</v>
      </c>
      <c r="AL8" s="770"/>
      <c r="AM8" s="770"/>
      <c r="AN8" s="770"/>
      <c r="AO8" s="770"/>
      <c r="AP8" s="770">
        <v>55</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563</v>
      </c>
      <c r="BT8" s="774"/>
      <c r="BU8" s="774"/>
      <c r="BV8" s="774"/>
      <c r="BW8" s="774"/>
      <c r="BX8" s="774"/>
      <c r="BY8" s="774"/>
      <c r="BZ8" s="774"/>
      <c r="CA8" s="774"/>
      <c r="CB8" s="774"/>
      <c r="CC8" s="774"/>
      <c r="CD8" s="774"/>
      <c r="CE8" s="774"/>
      <c r="CF8" s="774"/>
      <c r="CG8" s="775"/>
      <c r="CH8" s="776">
        <v>22</v>
      </c>
      <c r="CI8" s="777"/>
      <c r="CJ8" s="777"/>
      <c r="CK8" s="777"/>
      <c r="CL8" s="778"/>
      <c r="CM8" s="776">
        <v>40</v>
      </c>
      <c r="CN8" s="777"/>
      <c r="CO8" s="777"/>
      <c r="CP8" s="777"/>
      <c r="CQ8" s="778"/>
      <c r="CR8" s="789">
        <v>30</v>
      </c>
      <c r="CS8" s="790"/>
      <c r="CT8" s="790"/>
      <c r="CU8" s="790"/>
      <c r="CV8" s="791"/>
      <c r="CW8" s="776" t="s">
        <v>554</v>
      </c>
      <c r="CX8" s="777"/>
      <c r="CY8" s="777"/>
      <c r="CZ8" s="777"/>
      <c r="DA8" s="778"/>
      <c r="DB8" s="776" t="s">
        <v>554</v>
      </c>
      <c r="DC8" s="777"/>
      <c r="DD8" s="777"/>
      <c r="DE8" s="777"/>
      <c r="DF8" s="778"/>
      <c r="DG8" s="776" t="s">
        <v>554</v>
      </c>
      <c r="DH8" s="777"/>
      <c r="DI8" s="777"/>
      <c r="DJ8" s="777"/>
      <c r="DK8" s="778"/>
      <c r="DL8" s="776" t="s">
        <v>554</v>
      </c>
      <c r="DM8" s="777"/>
      <c r="DN8" s="777"/>
      <c r="DO8" s="777"/>
      <c r="DP8" s="778"/>
      <c r="DQ8" s="776" t="s">
        <v>554</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802"/>
      <c r="R22" s="803"/>
      <c r="S22" s="803"/>
      <c r="T22" s="803"/>
      <c r="U22" s="803"/>
      <c r="V22" s="803"/>
      <c r="W22" s="803"/>
      <c r="X22" s="803"/>
      <c r="Y22" s="803"/>
      <c r="Z22" s="803"/>
      <c r="AA22" s="803"/>
      <c r="AB22" s="803"/>
      <c r="AC22" s="803"/>
      <c r="AD22" s="803"/>
      <c r="AE22" s="804"/>
      <c r="AF22" s="786"/>
      <c r="AG22" s="787"/>
      <c r="AH22" s="787"/>
      <c r="AI22" s="787"/>
      <c r="AJ22" s="788"/>
      <c r="AK22" s="805"/>
      <c r="AL22" s="806"/>
      <c r="AM22" s="806"/>
      <c r="AN22" s="806"/>
      <c r="AO22" s="806"/>
      <c r="AP22" s="806"/>
      <c r="AQ22" s="806"/>
      <c r="AR22" s="806"/>
      <c r="AS22" s="806"/>
      <c r="AT22" s="806"/>
      <c r="AU22" s="807"/>
      <c r="AV22" s="807"/>
      <c r="AW22" s="807"/>
      <c r="AX22" s="807"/>
      <c r="AY22" s="808"/>
      <c r="AZ22" s="809" t="s">
        <v>376</v>
      </c>
      <c r="BA22" s="809"/>
      <c r="BB22" s="809"/>
      <c r="BC22" s="809"/>
      <c r="BD22" s="810"/>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92" t="s">
        <v>378</v>
      </c>
      <c r="C23" s="793"/>
      <c r="D23" s="793"/>
      <c r="E23" s="793"/>
      <c r="F23" s="793"/>
      <c r="G23" s="793"/>
      <c r="H23" s="793"/>
      <c r="I23" s="793"/>
      <c r="J23" s="793"/>
      <c r="K23" s="793"/>
      <c r="L23" s="793"/>
      <c r="M23" s="793"/>
      <c r="N23" s="793"/>
      <c r="O23" s="793"/>
      <c r="P23" s="794"/>
      <c r="Q23" s="795">
        <v>17396</v>
      </c>
      <c r="R23" s="796"/>
      <c r="S23" s="796"/>
      <c r="T23" s="796"/>
      <c r="U23" s="796"/>
      <c r="V23" s="796">
        <v>16876</v>
      </c>
      <c r="W23" s="796"/>
      <c r="X23" s="796"/>
      <c r="Y23" s="796"/>
      <c r="Z23" s="796"/>
      <c r="AA23" s="796">
        <v>520</v>
      </c>
      <c r="AB23" s="796"/>
      <c r="AC23" s="796"/>
      <c r="AD23" s="796"/>
      <c r="AE23" s="797"/>
      <c r="AF23" s="798">
        <v>340</v>
      </c>
      <c r="AG23" s="796"/>
      <c r="AH23" s="796"/>
      <c r="AI23" s="796"/>
      <c r="AJ23" s="799"/>
      <c r="AK23" s="800"/>
      <c r="AL23" s="801"/>
      <c r="AM23" s="801"/>
      <c r="AN23" s="801"/>
      <c r="AO23" s="801"/>
      <c r="AP23" s="796">
        <v>17491</v>
      </c>
      <c r="AQ23" s="796"/>
      <c r="AR23" s="796"/>
      <c r="AS23" s="796"/>
      <c r="AT23" s="796"/>
      <c r="AU23" s="812"/>
      <c r="AV23" s="812"/>
      <c r="AW23" s="812"/>
      <c r="AX23" s="812"/>
      <c r="AY23" s="813"/>
      <c r="AZ23" s="814" t="s">
        <v>122</v>
      </c>
      <c r="BA23" s="815"/>
      <c r="BB23" s="815"/>
      <c r="BC23" s="815"/>
      <c r="BD23" s="816"/>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11" t="s">
        <v>379</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7" t="s">
        <v>384</v>
      </c>
      <c r="AG26" s="818"/>
      <c r="AH26" s="818"/>
      <c r="AI26" s="818"/>
      <c r="AJ26" s="819"/>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20"/>
      <c r="AG27" s="821"/>
      <c r="AH27" s="821"/>
      <c r="AI27" s="821"/>
      <c r="AJ27" s="822"/>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5">
        <v>3407</v>
      </c>
      <c r="R28" s="826"/>
      <c r="S28" s="826"/>
      <c r="T28" s="826"/>
      <c r="U28" s="826"/>
      <c r="V28" s="826">
        <v>3380</v>
      </c>
      <c r="W28" s="826"/>
      <c r="X28" s="826"/>
      <c r="Y28" s="826"/>
      <c r="Z28" s="826"/>
      <c r="AA28" s="826">
        <v>27</v>
      </c>
      <c r="AB28" s="826"/>
      <c r="AC28" s="826"/>
      <c r="AD28" s="826"/>
      <c r="AE28" s="827"/>
      <c r="AF28" s="828">
        <v>27</v>
      </c>
      <c r="AG28" s="826"/>
      <c r="AH28" s="826"/>
      <c r="AI28" s="826"/>
      <c r="AJ28" s="829"/>
      <c r="AK28" s="830">
        <v>281</v>
      </c>
      <c r="AL28" s="831"/>
      <c r="AM28" s="831"/>
      <c r="AN28" s="831"/>
      <c r="AO28" s="831"/>
      <c r="AP28" s="832" t="s">
        <v>554</v>
      </c>
      <c r="AQ28" s="833"/>
      <c r="AR28" s="833"/>
      <c r="AS28" s="833"/>
      <c r="AT28" s="834"/>
      <c r="AU28" s="832" t="s">
        <v>554</v>
      </c>
      <c r="AV28" s="833"/>
      <c r="AW28" s="833"/>
      <c r="AX28" s="833"/>
      <c r="AY28" s="834"/>
      <c r="AZ28" s="835" t="s">
        <v>554</v>
      </c>
      <c r="BA28" s="836"/>
      <c r="BB28" s="836"/>
      <c r="BC28" s="836"/>
      <c r="BD28" s="837"/>
      <c r="BE28" s="823"/>
      <c r="BF28" s="823"/>
      <c r="BG28" s="823"/>
      <c r="BH28" s="823"/>
      <c r="BI28" s="824"/>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2807</v>
      </c>
      <c r="R29" s="784"/>
      <c r="S29" s="784"/>
      <c r="T29" s="784"/>
      <c r="U29" s="784"/>
      <c r="V29" s="784">
        <v>2770</v>
      </c>
      <c r="W29" s="784"/>
      <c r="X29" s="784"/>
      <c r="Y29" s="784"/>
      <c r="Z29" s="784"/>
      <c r="AA29" s="784">
        <v>37</v>
      </c>
      <c r="AB29" s="784"/>
      <c r="AC29" s="784"/>
      <c r="AD29" s="784"/>
      <c r="AE29" s="785"/>
      <c r="AF29" s="786">
        <v>37</v>
      </c>
      <c r="AG29" s="787"/>
      <c r="AH29" s="787"/>
      <c r="AI29" s="787"/>
      <c r="AJ29" s="788"/>
      <c r="AK29" s="791">
        <v>402</v>
      </c>
      <c r="AL29" s="843"/>
      <c r="AM29" s="843"/>
      <c r="AN29" s="843"/>
      <c r="AO29" s="843"/>
      <c r="AP29" s="789" t="s">
        <v>554</v>
      </c>
      <c r="AQ29" s="790"/>
      <c r="AR29" s="790"/>
      <c r="AS29" s="790"/>
      <c r="AT29" s="791"/>
      <c r="AU29" s="789" t="s">
        <v>554</v>
      </c>
      <c r="AV29" s="790"/>
      <c r="AW29" s="790"/>
      <c r="AX29" s="790"/>
      <c r="AY29" s="791"/>
      <c r="AZ29" s="838" t="s">
        <v>554</v>
      </c>
      <c r="BA29" s="839"/>
      <c r="BB29" s="839"/>
      <c r="BC29" s="839"/>
      <c r="BD29" s="840"/>
      <c r="BE29" s="841"/>
      <c r="BF29" s="841"/>
      <c r="BG29" s="841"/>
      <c r="BH29" s="841"/>
      <c r="BI29" s="842"/>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470</v>
      </c>
      <c r="R30" s="784"/>
      <c r="S30" s="784"/>
      <c r="T30" s="784"/>
      <c r="U30" s="784"/>
      <c r="V30" s="784">
        <v>461</v>
      </c>
      <c r="W30" s="784"/>
      <c r="X30" s="784"/>
      <c r="Y30" s="784"/>
      <c r="Z30" s="784"/>
      <c r="AA30" s="784">
        <v>9</v>
      </c>
      <c r="AB30" s="784"/>
      <c r="AC30" s="784"/>
      <c r="AD30" s="784"/>
      <c r="AE30" s="785"/>
      <c r="AF30" s="786">
        <v>9</v>
      </c>
      <c r="AG30" s="787"/>
      <c r="AH30" s="787"/>
      <c r="AI30" s="787"/>
      <c r="AJ30" s="788"/>
      <c r="AK30" s="791">
        <v>119</v>
      </c>
      <c r="AL30" s="843"/>
      <c r="AM30" s="843"/>
      <c r="AN30" s="843"/>
      <c r="AO30" s="843"/>
      <c r="AP30" s="789" t="s">
        <v>554</v>
      </c>
      <c r="AQ30" s="790"/>
      <c r="AR30" s="790"/>
      <c r="AS30" s="790"/>
      <c r="AT30" s="791"/>
      <c r="AU30" s="789" t="s">
        <v>554</v>
      </c>
      <c r="AV30" s="790"/>
      <c r="AW30" s="790"/>
      <c r="AX30" s="790"/>
      <c r="AY30" s="791"/>
      <c r="AZ30" s="838" t="s">
        <v>554</v>
      </c>
      <c r="BA30" s="839"/>
      <c r="BB30" s="839"/>
      <c r="BC30" s="839"/>
      <c r="BD30" s="840"/>
      <c r="BE30" s="841"/>
      <c r="BF30" s="841"/>
      <c r="BG30" s="841"/>
      <c r="BH30" s="841"/>
      <c r="BI30" s="842"/>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1542</v>
      </c>
      <c r="R31" s="784"/>
      <c r="S31" s="784"/>
      <c r="T31" s="784"/>
      <c r="U31" s="784"/>
      <c r="V31" s="784">
        <v>1367</v>
      </c>
      <c r="W31" s="784"/>
      <c r="X31" s="784"/>
      <c r="Y31" s="784"/>
      <c r="Z31" s="784"/>
      <c r="AA31" s="784">
        <v>176</v>
      </c>
      <c r="AB31" s="784"/>
      <c r="AC31" s="784"/>
      <c r="AD31" s="784"/>
      <c r="AE31" s="785"/>
      <c r="AF31" s="786">
        <v>1187</v>
      </c>
      <c r="AG31" s="787"/>
      <c r="AH31" s="787"/>
      <c r="AI31" s="787"/>
      <c r="AJ31" s="788"/>
      <c r="AK31" s="791">
        <v>150</v>
      </c>
      <c r="AL31" s="843"/>
      <c r="AM31" s="843"/>
      <c r="AN31" s="843"/>
      <c r="AO31" s="843"/>
      <c r="AP31" s="843">
        <v>273</v>
      </c>
      <c r="AQ31" s="843"/>
      <c r="AR31" s="843"/>
      <c r="AS31" s="843"/>
      <c r="AT31" s="843"/>
      <c r="AU31" s="843">
        <v>161</v>
      </c>
      <c r="AV31" s="843"/>
      <c r="AW31" s="843"/>
      <c r="AX31" s="843"/>
      <c r="AY31" s="843"/>
      <c r="AZ31" s="838" t="s">
        <v>554</v>
      </c>
      <c r="BA31" s="839"/>
      <c r="BB31" s="839"/>
      <c r="BC31" s="839"/>
      <c r="BD31" s="840"/>
      <c r="BE31" s="841" t="s">
        <v>393</v>
      </c>
      <c r="BF31" s="841"/>
      <c r="BG31" s="841"/>
      <c r="BH31" s="841"/>
      <c r="BI31" s="842"/>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743</v>
      </c>
      <c r="R32" s="784"/>
      <c r="S32" s="784"/>
      <c r="T32" s="784"/>
      <c r="U32" s="784"/>
      <c r="V32" s="784">
        <v>740</v>
      </c>
      <c r="W32" s="784"/>
      <c r="X32" s="784"/>
      <c r="Y32" s="784"/>
      <c r="Z32" s="784"/>
      <c r="AA32" s="784">
        <v>3</v>
      </c>
      <c r="AB32" s="784"/>
      <c r="AC32" s="784"/>
      <c r="AD32" s="784"/>
      <c r="AE32" s="785"/>
      <c r="AF32" s="786">
        <v>958</v>
      </c>
      <c r="AG32" s="787"/>
      <c r="AH32" s="787"/>
      <c r="AI32" s="787"/>
      <c r="AJ32" s="788"/>
      <c r="AK32" s="791">
        <v>15</v>
      </c>
      <c r="AL32" s="843"/>
      <c r="AM32" s="843"/>
      <c r="AN32" s="843"/>
      <c r="AO32" s="843"/>
      <c r="AP32" s="843">
        <v>2173</v>
      </c>
      <c r="AQ32" s="843"/>
      <c r="AR32" s="843"/>
      <c r="AS32" s="843"/>
      <c r="AT32" s="843"/>
      <c r="AU32" s="843">
        <v>7</v>
      </c>
      <c r="AV32" s="843"/>
      <c r="AW32" s="843"/>
      <c r="AX32" s="843"/>
      <c r="AY32" s="843"/>
      <c r="AZ32" s="838" t="s">
        <v>554</v>
      </c>
      <c r="BA32" s="839"/>
      <c r="BB32" s="839"/>
      <c r="BC32" s="839"/>
      <c r="BD32" s="840"/>
      <c r="BE32" s="841" t="s">
        <v>393</v>
      </c>
      <c r="BF32" s="841"/>
      <c r="BG32" s="841"/>
      <c r="BH32" s="841"/>
      <c r="BI32" s="842"/>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1377</v>
      </c>
      <c r="R33" s="784"/>
      <c r="S33" s="784"/>
      <c r="T33" s="784"/>
      <c r="U33" s="784"/>
      <c r="V33" s="784">
        <v>1375</v>
      </c>
      <c r="W33" s="784"/>
      <c r="X33" s="784"/>
      <c r="Y33" s="784"/>
      <c r="Z33" s="784"/>
      <c r="AA33" s="784">
        <v>3</v>
      </c>
      <c r="AB33" s="784"/>
      <c r="AC33" s="784"/>
      <c r="AD33" s="784"/>
      <c r="AE33" s="785"/>
      <c r="AF33" s="786" t="s">
        <v>122</v>
      </c>
      <c r="AG33" s="787"/>
      <c r="AH33" s="787"/>
      <c r="AI33" s="787"/>
      <c r="AJ33" s="788"/>
      <c r="AK33" s="791">
        <v>672</v>
      </c>
      <c r="AL33" s="843"/>
      <c r="AM33" s="843"/>
      <c r="AN33" s="843"/>
      <c r="AO33" s="843"/>
      <c r="AP33" s="843">
        <v>11274</v>
      </c>
      <c r="AQ33" s="843"/>
      <c r="AR33" s="843"/>
      <c r="AS33" s="843"/>
      <c r="AT33" s="843"/>
      <c r="AU33" s="843">
        <v>7125</v>
      </c>
      <c r="AV33" s="843"/>
      <c r="AW33" s="843"/>
      <c r="AX33" s="843"/>
      <c r="AY33" s="843"/>
      <c r="AZ33" s="838" t="s">
        <v>554</v>
      </c>
      <c r="BA33" s="839"/>
      <c r="BB33" s="839"/>
      <c r="BC33" s="839"/>
      <c r="BD33" s="840"/>
      <c r="BE33" s="841" t="s">
        <v>393</v>
      </c>
      <c r="BF33" s="841"/>
      <c r="BG33" s="841"/>
      <c r="BH33" s="841"/>
      <c r="BI33" s="842"/>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5</v>
      </c>
      <c r="R34" s="784"/>
      <c r="S34" s="784"/>
      <c r="T34" s="784"/>
      <c r="U34" s="784"/>
      <c r="V34" s="784">
        <v>5</v>
      </c>
      <c r="W34" s="784"/>
      <c r="X34" s="784"/>
      <c r="Y34" s="784"/>
      <c r="Z34" s="784"/>
      <c r="AA34" s="784">
        <v>0</v>
      </c>
      <c r="AB34" s="784"/>
      <c r="AC34" s="784"/>
      <c r="AD34" s="784"/>
      <c r="AE34" s="785"/>
      <c r="AF34" s="786">
        <v>28</v>
      </c>
      <c r="AG34" s="787"/>
      <c r="AH34" s="787"/>
      <c r="AI34" s="787"/>
      <c r="AJ34" s="788"/>
      <c r="AK34" s="791">
        <v>0</v>
      </c>
      <c r="AL34" s="843"/>
      <c r="AM34" s="843"/>
      <c r="AN34" s="843"/>
      <c r="AO34" s="843"/>
      <c r="AP34" s="838" t="s">
        <v>554</v>
      </c>
      <c r="AQ34" s="839"/>
      <c r="AR34" s="839"/>
      <c r="AS34" s="839"/>
      <c r="AT34" s="840"/>
      <c r="AU34" s="838" t="s">
        <v>554</v>
      </c>
      <c r="AV34" s="839"/>
      <c r="AW34" s="839"/>
      <c r="AX34" s="839"/>
      <c r="AY34" s="840"/>
      <c r="AZ34" s="838" t="s">
        <v>554</v>
      </c>
      <c r="BA34" s="839"/>
      <c r="BB34" s="839"/>
      <c r="BC34" s="839"/>
      <c r="BD34" s="840"/>
      <c r="BE34" s="841" t="s">
        <v>393</v>
      </c>
      <c r="BF34" s="841"/>
      <c r="BG34" s="841"/>
      <c r="BH34" s="841"/>
      <c r="BI34" s="842"/>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791"/>
      <c r="AL35" s="843"/>
      <c r="AM35" s="843"/>
      <c r="AN35" s="843"/>
      <c r="AO35" s="843"/>
      <c r="AP35" s="843"/>
      <c r="AQ35" s="843"/>
      <c r="AR35" s="843"/>
      <c r="AS35" s="843"/>
      <c r="AT35" s="843"/>
      <c r="AU35" s="843"/>
      <c r="AV35" s="843"/>
      <c r="AW35" s="843"/>
      <c r="AX35" s="843"/>
      <c r="AY35" s="843"/>
      <c r="AZ35" s="844"/>
      <c r="BA35" s="844"/>
      <c r="BB35" s="844"/>
      <c r="BC35" s="844"/>
      <c r="BD35" s="844"/>
      <c r="BE35" s="841"/>
      <c r="BF35" s="841"/>
      <c r="BG35" s="841"/>
      <c r="BH35" s="841"/>
      <c r="BI35" s="842"/>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791"/>
      <c r="AL36" s="843"/>
      <c r="AM36" s="843"/>
      <c r="AN36" s="843"/>
      <c r="AO36" s="843"/>
      <c r="AP36" s="843"/>
      <c r="AQ36" s="843"/>
      <c r="AR36" s="843"/>
      <c r="AS36" s="843"/>
      <c r="AT36" s="843"/>
      <c r="AU36" s="843"/>
      <c r="AV36" s="843"/>
      <c r="AW36" s="843"/>
      <c r="AX36" s="843"/>
      <c r="AY36" s="843"/>
      <c r="AZ36" s="844"/>
      <c r="BA36" s="844"/>
      <c r="BB36" s="844"/>
      <c r="BC36" s="844"/>
      <c r="BD36" s="844"/>
      <c r="BE36" s="841"/>
      <c r="BF36" s="841"/>
      <c r="BG36" s="841"/>
      <c r="BH36" s="841"/>
      <c r="BI36" s="842"/>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791"/>
      <c r="AL37" s="843"/>
      <c r="AM37" s="843"/>
      <c r="AN37" s="843"/>
      <c r="AO37" s="843"/>
      <c r="AP37" s="843"/>
      <c r="AQ37" s="843"/>
      <c r="AR37" s="843"/>
      <c r="AS37" s="843"/>
      <c r="AT37" s="843"/>
      <c r="AU37" s="843"/>
      <c r="AV37" s="843"/>
      <c r="AW37" s="843"/>
      <c r="AX37" s="843"/>
      <c r="AY37" s="843"/>
      <c r="AZ37" s="844"/>
      <c r="BA37" s="844"/>
      <c r="BB37" s="844"/>
      <c r="BC37" s="844"/>
      <c r="BD37" s="844"/>
      <c r="BE37" s="841"/>
      <c r="BF37" s="841"/>
      <c r="BG37" s="841"/>
      <c r="BH37" s="841"/>
      <c r="BI37" s="842"/>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791"/>
      <c r="AL38" s="843"/>
      <c r="AM38" s="843"/>
      <c r="AN38" s="843"/>
      <c r="AO38" s="843"/>
      <c r="AP38" s="843"/>
      <c r="AQ38" s="843"/>
      <c r="AR38" s="843"/>
      <c r="AS38" s="843"/>
      <c r="AT38" s="843"/>
      <c r="AU38" s="843"/>
      <c r="AV38" s="843"/>
      <c r="AW38" s="843"/>
      <c r="AX38" s="843"/>
      <c r="AY38" s="843"/>
      <c r="AZ38" s="844"/>
      <c r="BA38" s="844"/>
      <c r="BB38" s="844"/>
      <c r="BC38" s="844"/>
      <c r="BD38" s="844"/>
      <c r="BE38" s="841"/>
      <c r="BF38" s="841"/>
      <c r="BG38" s="841"/>
      <c r="BH38" s="841"/>
      <c r="BI38" s="842"/>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791"/>
      <c r="AL39" s="843"/>
      <c r="AM39" s="843"/>
      <c r="AN39" s="843"/>
      <c r="AO39" s="843"/>
      <c r="AP39" s="843"/>
      <c r="AQ39" s="843"/>
      <c r="AR39" s="843"/>
      <c r="AS39" s="843"/>
      <c r="AT39" s="843"/>
      <c r="AU39" s="843"/>
      <c r="AV39" s="843"/>
      <c r="AW39" s="843"/>
      <c r="AX39" s="843"/>
      <c r="AY39" s="843"/>
      <c r="AZ39" s="844"/>
      <c r="BA39" s="844"/>
      <c r="BB39" s="844"/>
      <c r="BC39" s="844"/>
      <c r="BD39" s="844"/>
      <c r="BE39" s="841"/>
      <c r="BF39" s="841"/>
      <c r="BG39" s="841"/>
      <c r="BH39" s="841"/>
      <c r="BI39" s="842"/>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791"/>
      <c r="AL40" s="843"/>
      <c r="AM40" s="843"/>
      <c r="AN40" s="843"/>
      <c r="AO40" s="843"/>
      <c r="AP40" s="843"/>
      <c r="AQ40" s="843"/>
      <c r="AR40" s="843"/>
      <c r="AS40" s="843"/>
      <c r="AT40" s="843"/>
      <c r="AU40" s="843"/>
      <c r="AV40" s="843"/>
      <c r="AW40" s="843"/>
      <c r="AX40" s="843"/>
      <c r="AY40" s="843"/>
      <c r="AZ40" s="844"/>
      <c r="BA40" s="844"/>
      <c r="BB40" s="844"/>
      <c r="BC40" s="844"/>
      <c r="BD40" s="844"/>
      <c r="BE40" s="841"/>
      <c r="BF40" s="841"/>
      <c r="BG40" s="841"/>
      <c r="BH40" s="841"/>
      <c r="BI40" s="842"/>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791"/>
      <c r="AL41" s="843"/>
      <c r="AM41" s="843"/>
      <c r="AN41" s="843"/>
      <c r="AO41" s="843"/>
      <c r="AP41" s="843"/>
      <c r="AQ41" s="843"/>
      <c r="AR41" s="843"/>
      <c r="AS41" s="843"/>
      <c r="AT41" s="843"/>
      <c r="AU41" s="843"/>
      <c r="AV41" s="843"/>
      <c r="AW41" s="843"/>
      <c r="AX41" s="843"/>
      <c r="AY41" s="843"/>
      <c r="AZ41" s="844"/>
      <c r="BA41" s="844"/>
      <c r="BB41" s="844"/>
      <c r="BC41" s="844"/>
      <c r="BD41" s="844"/>
      <c r="BE41" s="841"/>
      <c r="BF41" s="841"/>
      <c r="BG41" s="841"/>
      <c r="BH41" s="841"/>
      <c r="BI41" s="842"/>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791"/>
      <c r="AL42" s="843"/>
      <c r="AM42" s="843"/>
      <c r="AN42" s="843"/>
      <c r="AO42" s="843"/>
      <c r="AP42" s="843"/>
      <c r="AQ42" s="843"/>
      <c r="AR42" s="843"/>
      <c r="AS42" s="843"/>
      <c r="AT42" s="843"/>
      <c r="AU42" s="843"/>
      <c r="AV42" s="843"/>
      <c r="AW42" s="843"/>
      <c r="AX42" s="843"/>
      <c r="AY42" s="843"/>
      <c r="AZ42" s="844"/>
      <c r="BA42" s="844"/>
      <c r="BB42" s="844"/>
      <c r="BC42" s="844"/>
      <c r="BD42" s="844"/>
      <c r="BE42" s="841"/>
      <c r="BF42" s="841"/>
      <c r="BG42" s="841"/>
      <c r="BH42" s="841"/>
      <c r="BI42" s="842"/>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791"/>
      <c r="AL43" s="843"/>
      <c r="AM43" s="843"/>
      <c r="AN43" s="843"/>
      <c r="AO43" s="843"/>
      <c r="AP43" s="843"/>
      <c r="AQ43" s="843"/>
      <c r="AR43" s="843"/>
      <c r="AS43" s="843"/>
      <c r="AT43" s="843"/>
      <c r="AU43" s="843"/>
      <c r="AV43" s="843"/>
      <c r="AW43" s="843"/>
      <c r="AX43" s="843"/>
      <c r="AY43" s="843"/>
      <c r="AZ43" s="844"/>
      <c r="BA43" s="844"/>
      <c r="BB43" s="844"/>
      <c r="BC43" s="844"/>
      <c r="BD43" s="844"/>
      <c r="BE43" s="841"/>
      <c r="BF43" s="841"/>
      <c r="BG43" s="841"/>
      <c r="BH43" s="841"/>
      <c r="BI43" s="842"/>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791"/>
      <c r="AL44" s="843"/>
      <c r="AM44" s="843"/>
      <c r="AN44" s="843"/>
      <c r="AO44" s="843"/>
      <c r="AP44" s="843"/>
      <c r="AQ44" s="843"/>
      <c r="AR44" s="843"/>
      <c r="AS44" s="843"/>
      <c r="AT44" s="843"/>
      <c r="AU44" s="843"/>
      <c r="AV44" s="843"/>
      <c r="AW44" s="843"/>
      <c r="AX44" s="843"/>
      <c r="AY44" s="843"/>
      <c r="AZ44" s="844"/>
      <c r="BA44" s="844"/>
      <c r="BB44" s="844"/>
      <c r="BC44" s="844"/>
      <c r="BD44" s="844"/>
      <c r="BE44" s="841"/>
      <c r="BF44" s="841"/>
      <c r="BG44" s="841"/>
      <c r="BH44" s="841"/>
      <c r="BI44" s="842"/>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791"/>
      <c r="AL45" s="843"/>
      <c r="AM45" s="843"/>
      <c r="AN45" s="843"/>
      <c r="AO45" s="843"/>
      <c r="AP45" s="843"/>
      <c r="AQ45" s="843"/>
      <c r="AR45" s="843"/>
      <c r="AS45" s="843"/>
      <c r="AT45" s="843"/>
      <c r="AU45" s="843"/>
      <c r="AV45" s="843"/>
      <c r="AW45" s="843"/>
      <c r="AX45" s="843"/>
      <c r="AY45" s="843"/>
      <c r="AZ45" s="844"/>
      <c r="BA45" s="844"/>
      <c r="BB45" s="844"/>
      <c r="BC45" s="844"/>
      <c r="BD45" s="844"/>
      <c r="BE45" s="841"/>
      <c r="BF45" s="841"/>
      <c r="BG45" s="841"/>
      <c r="BH45" s="841"/>
      <c r="BI45" s="842"/>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791"/>
      <c r="AL46" s="843"/>
      <c r="AM46" s="843"/>
      <c r="AN46" s="843"/>
      <c r="AO46" s="843"/>
      <c r="AP46" s="843"/>
      <c r="AQ46" s="843"/>
      <c r="AR46" s="843"/>
      <c r="AS46" s="843"/>
      <c r="AT46" s="843"/>
      <c r="AU46" s="843"/>
      <c r="AV46" s="843"/>
      <c r="AW46" s="843"/>
      <c r="AX46" s="843"/>
      <c r="AY46" s="843"/>
      <c r="AZ46" s="844"/>
      <c r="BA46" s="844"/>
      <c r="BB46" s="844"/>
      <c r="BC46" s="844"/>
      <c r="BD46" s="844"/>
      <c r="BE46" s="841"/>
      <c r="BF46" s="841"/>
      <c r="BG46" s="841"/>
      <c r="BH46" s="841"/>
      <c r="BI46" s="842"/>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791"/>
      <c r="AL47" s="843"/>
      <c r="AM47" s="843"/>
      <c r="AN47" s="843"/>
      <c r="AO47" s="843"/>
      <c r="AP47" s="843"/>
      <c r="AQ47" s="843"/>
      <c r="AR47" s="843"/>
      <c r="AS47" s="843"/>
      <c r="AT47" s="843"/>
      <c r="AU47" s="843"/>
      <c r="AV47" s="843"/>
      <c r="AW47" s="843"/>
      <c r="AX47" s="843"/>
      <c r="AY47" s="843"/>
      <c r="AZ47" s="844"/>
      <c r="BA47" s="844"/>
      <c r="BB47" s="844"/>
      <c r="BC47" s="844"/>
      <c r="BD47" s="844"/>
      <c r="BE47" s="841"/>
      <c r="BF47" s="841"/>
      <c r="BG47" s="841"/>
      <c r="BH47" s="841"/>
      <c r="BI47" s="842"/>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791"/>
      <c r="AL48" s="843"/>
      <c r="AM48" s="843"/>
      <c r="AN48" s="843"/>
      <c r="AO48" s="843"/>
      <c r="AP48" s="843"/>
      <c r="AQ48" s="843"/>
      <c r="AR48" s="843"/>
      <c r="AS48" s="843"/>
      <c r="AT48" s="843"/>
      <c r="AU48" s="843"/>
      <c r="AV48" s="843"/>
      <c r="AW48" s="843"/>
      <c r="AX48" s="843"/>
      <c r="AY48" s="843"/>
      <c r="AZ48" s="844"/>
      <c r="BA48" s="844"/>
      <c r="BB48" s="844"/>
      <c r="BC48" s="844"/>
      <c r="BD48" s="844"/>
      <c r="BE48" s="841"/>
      <c r="BF48" s="841"/>
      <c r="BG48" s="841"/>
      <c r="BH48" s="841"/>
      <c r="BI48" s="842"/>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791"/>
      <c r="AL49" s="843"/>
      <c r="AM49" s="843"/>
      <c r="AN49" s="843"/>
      <c r="AO49" s="843"/>
      <c r="AP49" s="843"/>
      <c r="AQ49" s="843"/>
      <c r="AR49" s="843"/>
      <c r="AS49" s="843"/>
      <c r="AT49" s="843"/>
      <c r="AU49" s="843"/>
      <c r="AV49" s="843"/>
      <c r="AW49" s="843"/>
      <c r="AX49" s="843"/>
      <c r="AY49" s="843"/>
      <c r="AZ49" s="844"/>
      <c r="BA49" s="844"/>
      <c r="BB49" s="844"/>
      <c r="BC49" s="844"/>
      <c r="BD49" s="844"/>
      <c r="BE49" s="841"/>
      <c r="BF49" s="841"/>
      <c r="BG49" s="841"/>
      <c r="BH49" s="841"/>
      <c r="BI49" s="842"/>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45"/>
      <c r="R50" s="846"/>
      <c r="S50" s="846"/>
      <c r="T50" s="846"/>
      <c r="U50" s="846"/>
      <c r="V50" s="846"/>
      <c r="W50" s="846"/>
      <c r="X50" s="846"/>
      <c r="Y50" s="846"/>
      <c r="Z50" s="846"/>
      <c r="AA50" s="846"/>
      <c r="AB50" s="846"/>
      <c r="AC50" s="846"/>
      <c r="AD50" s="846"/>
      <c r="AE50" s="847"/>
      <c r="AF50" s="786"/>
      <c r="AG50" s="787"/>
      <c r="AH50" s="787"/>
      <c r="AI50" s="787"/>
      <c r="AJ50" s="788"/>
      <c r="AK50" s="849"/>
      <c r="AL50" s="846"/>
      <c r="AM50" s="846"/>
      <c r="AN50" s="846"/>
      <c r="AO50" s="846"/>
      <c r="AP50" s="846"/>
      <c r="AQ50" s="846"/>
      <c r="AR50" s="846"/>
      <c r="AS50" s="846"/>
      <c r="AT50" s="846"/>
      <c r="AU50" s="846"/>
      <c r="AV50" s="846"/>
      <c r="AW50" s="846"/>
      <c r="AX50" s="846"/>
      <c r="AY50" s="846"/>
      <c r="AZ50" s="848"/>
      <c r="BA50" s="848"/>
      <c r="BB50" s="848"/>
      <c r="BC50" s="848"/>
      <c r="BD50" s="848"/>
      <c r="BE50" s="841"/>
      <c r="BF50" s="841"/>
      <c r="BG50" s="841"/>
      <c r="BH50" s="841"/>
      <c r="BI50" s="842"/>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45"/>
      <c r="R51" s="846"/>
      <c r="S51" s="846"/>
      <c r="T51" s="846"/>
      <c r="U51" s="846"/>
      <c r="V51" s="846"/>
      <c r="W51" s="846"/>
      <c r="X51" s="846"/>
      <c r="Y51" s="846"/>
      <c r="Z51" s="846"/>
      <c r="AA51" s="846"/>
      <c r="AB51" s="846"/>
      <c r="AC51" s="846"/>
      <c r="AD51" s="846"/>
      <c r="AE51" s="847"/>
      <c r="AF51" s="786"/>
      <c r="AG51" s="787"/>
      <c r="AH51" s="787"/>
      <c r="AI51" s="787"/>
      <c r="AJ51" s="788"/>
      <c r="AK51" s="849"/>
      <c r="AL51" s="846"/>
      <c r="AM51" s="846"/>
      <c r="AN51" s="846"/>
      <c r="AO51" s="846"/>
      <c r="AP51" s="846"/>
      <c r="AQ51" s="846"/>
      <c r="AR51" s="846"/>
      <c r="AS51" s="846"/>
      <c r="AT51" s="846"/>
      <c r="AU51" s="846"/>
      <c r="AV51" s="846"/>
      <c r="AW51" s="846"/>
      <c r="AX51" s="846"/>
      <c r="AY51" s="846"/>
      <c r="AZ51" s="848"/>
      <c r="BA51" s="848"/>
      <c r="BB51" s="848"/>
      <c r="BC51" s="848"/>
      <c r="BD51" s="848"/>
      <c r="BE51" s="841"/>
      <c r="BF51" s="841"/>
      <c r="BG51" s="841"/>
      <c r="BH51" s="841"/>
      <c r="BI51" s="842"/>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45"/>
      <c r="R52" s="846"/>
      <c r="S52" s="846"/>
      <c r="T52" s="846"/>
      <c r="U52" s="846"/>
      <c r="V52" s="846"/>
      <c r="W52" s="846"/>
      <c r="X52" s="846"/>
      <c r="Y52" s="846"/>
      <c r="Z52" s="846"/>
      <c r="AA52" s="846"/>
      <c r="AB52" s="846"/>
      <c r="AC52" s="846"/>
      <c r="AD52" s="846"/>
      <c r="AE52" s="847"/>
      <c r="AF52" s="786"/>
      <c r="AG52" s="787"/>
      <c r="AH52" s="787"/>
      <c r="AI52" s="787"/>
      <c r="AJ52" s="788"/>
      <c r="AK52" s="849"/>
      <c r="AL52" s="846"/>
      <c r="AM52" s="846"/>
      <c r="AN52" s="846"/>
      <c r="AO52" s="846"/>
      <c r="AP52" s="846"/>
      <c r="AQ52" s="846"/>
      <c r="AR52" s="846"/>
      <c r="AS52" s="846"/>
      <c r="AT52" s="846"/>
      <c r="AU52" s="846"/>
      <c r="AV52" s="846"/>
      <c r="AW52" s="846"/>
      <c r="AX52" s="846"/>
      <c r="AY52" s="846"/>
      <c r="AZ52" s="848"/>
      <c r="BA52" s="848"/>
      <c r="BB52" s="848"/>
      <c r="BC52" s="848"/>
      <c r="BD52" s="848"/>
      <c r="BE52" s="841"/>
      <c r="BF52" s="841"/>
      <c r="BG52" s="841"/>
      <c r="BH52" s="841"/>
      <c r="BI52" s="842"/>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45"/>
      <c r="R53" s="846"/>
      <c r="S53" s="846"/>
      <c r="T53" s="846"/>
      <c r="U53" s="846"/>
      <c r="V53" s="846"/>
      <c r="W53" s="846"/>
      <c r="X53" s="846"/>
      <c r="Y53" s="846"/>
      <c r="Z53" s="846"/>
      <c r="AA53" s="846"/>
      <c r="AB53" s="846"/>
      <c r="AC53" s="846"/>
      <c r="AD53" s="846"/>
      <c r="AE53" s="847"/>
      <c r="AF53" s="786"/>
      <c r="AG53" s="787"/>
      <c r="AH53" s="787"/>
      <c r="AI53" s="787"/>
      <c r="AJ53" s="788"/>
      <c r="AK53" s="849"/>
      <c r="AL53" s="846"/>
      <c r="AM53" s="846"/>
      <c r="AN53" s="846"/>
      <c r="AO53" s="846"/>
      <c r="AP53" s="846"/>
      <c r="AQ53" s="846"/>
      <c r="AR53" s="846"/>
      <c r="AS53" s="846"/>
      <c r="AT53" s="846"/>
      <c r="AU53" s="846"/>
      <c r="AV53" s="846"/>
      <c r="AW53" s="846"/>
      <c r="AX53" s="846"/>
      <c r="AY53" s="846"/>
      <c r="AZ53" s="848"/>
      <c r="BA53" s="848"/>
      <c r="BB53" s="848"/>
      <c r="BC53" s="848"/>
      <c r="BD53" s="848"/>
      <c r="BE53" s="841"/>
      <c r="BF53" s="841"/>
      <c r="BG53" s="841"/>
      <c r="BH53" s="841"/>
      <c r="BI53" s="842"/>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45"/>
      <c r="R54" s="846"/>
      <c r="S54" s="846"/>
      <c r="T54" s="846"/>
      <c r="U54" s="846"/>
      <c r="V54" s="846"/>
      <c r="W54" s="846"/>
      <c r="X54" s="846"/>
      <c r="Y54" s="846"/>
      <c r="Z54" s="846"/>
      <c r="AA54" s="846"/>
      <c r="AB54" s="846"/>
      <c r="AC54" s="846"/>
      <c r="AD54" s="846"/>
      <c r="AE54" s="847"/>
      <c r="AF54" s="786"/>
      <c r="AG54" s="787"/>
      <c r="AH54" s="787"/>
      <c r="AI54" s="787"/>
      <c r="AJ54" s="788"/>
      <c r="AK54" s="849"/>
      <c r="AL54" s="846"/>
      <c r="AM54" s="846"/>
      <c r="AN54" s="846"/>
      <c r="AO54" s="846"/>
      <c r="AP54" s="846"/>
      <c r="AQ54" s="846"/>
      <c r="AR54" s="846"/>
      <c r="AS54" s="846"/>
      <c r="AT54" s="846"/>
      <c r="AU54" s="846"/>
      <c r="AV54" s="846"/>
      <c r="AW54" s="846"/>
      <c r="AX54" s="846"/>
      <c r="AY54" s="846"/>
      <c r="AZ54" s="848"/>
      <c r="BA54" s="848"/>
      <c r="BB54" s="848"/>
      <c r="BC54" s="848"/>
      <c r="BD54" s="848"/>
      <c r="BE54" s="841"/>
      <c r="BF54" s="841"/>
      <c r="BG54" s="841"/>
      <c r="BH54" s="841"/>
      <c r="BI54" s="842"/>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45"/>
      <c r="R55" s="846"/>
      <c r="S55" s="846"/>
      <c r="T55" s="846"/>
      <c r="U55" s="846"/>
      <c r="V55" s="846"/>
      <c r="W55" s="846"/>
      <c r="X55" s="846"/>
      <c r="Y55" s="846"/>
      <c r="Z55" s="846"/>
      <c r="AA55" s="846"/>
      <c r="AB55" s="846"/>
      <c r="AC55" s="846"/>
      <c r="AD55" s="846"/>
      <c r="AE55" s="847"/>
      <c r="AF55" s="786"/>
      <c r="AG55" s="787"/>
      <c r="AH55" s="787"/>
      <c r="AI55" s="787"/>
      <c r="AJ55" s="788"/>
      <c r="AK55" s="849"/>
      <c r="AL55" s="846"/>
      <c r="AM55" s="846"/>
      <c r="AN55" s="846"/>
      <c r="AO55" s="846"/>
      <c r="AP55" s="846"/>
      <c r="AQ55" s="846"/>
      <c r="AR55" s="846"/>
      <c r="AS55" s="846"/>
      <c r="AT55" s="846"/>
      <c r="AU55" s="846"/>
      <c r="AV55" s="846"/>
      <c r="AW55" s="846"/>
      <c r="AX55" s="846"/>
      <c r="AY55" s="846"/>
      <c r="AZ55" s="848"/>
      <c r="BA55" s="848"/>
      <c r="BB55" s="848"/>
      <c r="BC55" s="848"/>
      <c r="BD55" s="848"/>
      <c r="BE55" s="841"/>
      <c r="BF55" s="841"/>
      <c r="BG55" s="841"/>
      <c r="BH55" s="841"/>
      <c r="BI55" s="842"/>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45"/>
      <c r="R56" s="846"/>
      <c r="S56" s="846"/>
      <c r="T56" s="846"/>
      <c r="U56" s="846"/>
      <c r="V56" s="846"/>
      <c r="W56" s="846"/>
      <c r="X56" s="846"/>
      <c r="Y56" s="846"/>
      <c r="Z56" s="846"/>
      <c r="AA56" s="846"/>
      <c r="AB56" s="846"/>
      <c r="AC56" s="846"/>
      <c r="AD56" s="846"/>
      <c r="AE56" s="847"/>
      <c r="AF56" s="786"/>
      <c r="AG56" s="787"/>
      <c r="AH56" s="787"/>
      <c r="AI56" s="787"/>
      <c r="AJ56" s="788"/>
      <c r="AK56" s="849"/>
      <c r="AL56" s="846"/>
      <c r="AM56" s="846"/>
      <c r="AN56" s="846"/>
      <c r="AO56" s="846"/>
      <c r="AP56" s="846"/>
      <c r="AQ56" s="846"/>
      <c r="AR56" s="846"/>
      <c r="AS56" s="846"/>
      <c r="AT56" s="846"/>
      <c r="AU56" s="846"/>
      <c r="AV56" s="846"/>
      <c r="AW56" s="846"/>
      <c r="AX56" s="846"/>
      <c r="AY56" s="846"/>
      <c r="AZ56" s="848"/>
      <c r="BA56" s="848"/>
      <c r="BB56" s="848"/>
      <c r="BC56" s="848"/>
      <c r="BD56" s="848"/>
      <c r="BE56" s="841"/>
      <c r="BF56" s="841"/>
      <c r="BG56" s="841"/>
      <c r="BH56" s="841"/>
      <c r="BI56" s="842"/>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45"/>
      <c r="R57" s="846"/>
      <c r="S57" s="846"/>
      <c r="T57" s="846"/>
      <c r="U57" s="846"/>
      <c r="V57" s="846"/>
      <c r="W57" s="846"/>
      <c r="X57" s="846"/>
      <c r="Y57" s="846"/>
      <c r="Z57" s="846"/>
      <c r="AA57" s="846"/>
      <c r="AB57" s="846"/>
      <c r="AC57" s="846"/>
      <c r="AD57" s="846"/>
      <c r="AE57" s="847"/>
      <c r="AF57" s="786"/>
      <c r="AG57" s="787"/>
      <c r="AH57" s="787"/>
      <c r="AI57" s="787"/>
      <c r="AJ57" s="788"/>
      <c r="AK57" s="849"/>
      <c r="AL57" s="846"/>
      <c r="AM57" s="846"/>
      <c r="AN57" s="846"/>
      <c r="AO57" s="846"/>
      <c r="AP57" s="846"/>
      <c r="AQ57" s="846"/>
      <c r="AR57" s="846"/>
      <c r="AS57" s="846"/>
      <c r="AT57" s="846"/>
      <c r="AU57" s="846"/>
      <c r="AV57" s="846"/>
      <c r="AW57" s="846"/>
      <c r="AX57" s="846"/>
      <c r="AY57" s="846"/>
      <c r="AZ57" s="848"/>
      <c r="BA57" s="848"/>
      <c r="BB57" s="848"/>
      <c r="BC57" s="848"/>
      <c r="BD57" s="848"/>
      <c r="BE57" s="841"/>
      <c r="BF57" s="841"/>
      <c r="BG57" s="841"/>
      <c r="BH57" s="841"/>
      <c r="BI57" s="842"/>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45"/>
      <c r="R58" s="846"/>
      <c r="S58" s="846"/>
      <c r="T58" s="846"/>
      <c r="U58" s="846"/>
      <c r="V58" s="846"/>
      <c r="W58" s="846"/>
      <c r="X58" s="846"/>
      <c r="Y58" s="846"/>
      <c r="Z58" s="846"/>
      <c r="AA58" s="846"/>
      <c r="AB58" s="846"/>
      <c r="AC58" s="846"/>
      <c r="AD58" s="846"/>
      <c r="AE58" s="847"/>
      <c r="AF58" s="786"/>
      <c r="AG58" s="787"/>
      <c r="AH58" s="787"/>
      <c r="AI58" s="787"/>
      <c r="AJ58" s="788"/>
      <c r="AK58" s="849"/>
      <c r="AL58" s="846"/>
      <c r="AM58" s="846"/>
      <c r="AN58" s="846"/>
      <c r="AO58" s="846"/>
      <c r="AP58" s="846"/>
      <c r="AQ58" s="846"/>
      <c r="AR58" s="846"/>
      <c r="AS58" s="846"/>
      <c r="AT58" s="846"/>
      <c r="AU58" s="846"/>
      <c r="AV58" s="846"/>
      <c r="AW58" s="846"/>
      <c r="AX58" s="846"/>
      <c r="AY58" s="846"/>
      <c r="AZ58" s="848"/>
      <c r="BA58" s="848"/>
      <c r="BB58" s="848"/>
      <c r="BC58" s="848"/>
      <c r="BD58" s="848"/>
      <c r="BE58" s="841"/>
      <c r="BF58" s="841"/>
      <c r="BG58" s="841"/>
      <c r="BH58" s="841"/>
      <c r="BI58" s="842"/>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45"/>
      <c r="R59" s="846"/>
      <c r="S59" s="846"/>
      <c r="T59" s="846"/>
      <c r="U59" s="846"/>
      <c r="V59" s="846"/>
      <c r="W59" s="846"/>
      <c r="X59" s="846"/>
      <c r="Y59" s="846"/>
      <c r="Z59" s="846"/>
      <c r="AA59" s="846"/>
      <c r="AB59" s="846"/>
      <c r="AC59" s="846"/>
      <c r="AD59" s="846"/>
      <c r="AE59" s="847"/>
      <c r="AF59" s="786"/>
      <c r="AG59" s="787"/>
      <c r="AH59" s="787"/>
      <c r="AI59" s="787"/>
      <c r="AJ59" s="788"/>
      <c r="AK59" s="849"/>
      <c r="AL59" s="846"/>
      <c r="AM59" s="846"/>
      <c r="AN59" s="846"/>
      <c r="AO59" s="846"/>
      <c r="AP59" s="846"/>
      <c r="AQ59" s="846"/>
      <c r="AR59" s="846"/>
      <c r="AS59" s="846"/>
      <c r="AT59" s="846"/>
      <c r="AU59" s="846"/>
      <c r="AV59" s="846"/>
      <c r="AW59" s="846"/>
      <c r="AX59" s="846"/>
      <c r="AY59" s="846"/>
      <c r="AZ59" s="848"/>
      <c r="BA59" s="848"/>
      <c r="BB59" s="848"/>
      <c r="BC59" s="848"/>
      <c r="BD59" s="848"/>
      <c r="BE59" s="841"/>
      <c r="BF59" s="841"/>
      <c r="BG59" s="841"/>
      <c r="BH59" s="841"/>
      <c r="BI59" s="842"/>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45"/>
      <c r="R60" s="846"/>
      <c r="S60" s="846"/>
      <c r="T60" s="846"/>
      <c r="U60" s="846"/>
      <c r="V60" s="846"/>
      <c r="W60" s="846"/>
      <c r="X60" s="846"/>
      <c r="Y60" s="846"/>
      <c r="Z60" s="846"/>
      <c r="AA60" s="846"/>
      <c r="AB60" s="846"/>
      <c r="AC60" s="846"/>
      <c r="AD60" s="846"/>
      <c r="AE60" s="847"/>
      <c r="AF60" s="786"/>
      <c r="AG60" s="787"/>
      <c r="AH60" s="787"/>
      <c r="AI60" s="787"/>
      <c r="AJ60" s="788"/>
      <c r="AK60" s="849"/>
      <c r="AL60" s="846"/>
      <c r="AM60" s="846"/>
      <c r="AN60" s="846"/>
      <c r="AO60" s="846"/>
      <c r="AP60" s="846"/>
      <c r="AQ60" s="846"/>
      <c r="AR60" s="846"/>
      <c r="AS60" s="846"/>
      <c r="AT60" s="846"/>
      <c r="AU60" s="846"/>
      <c r="AV60" s="846"/>
      <c r="AW60" s="846"/>
      <c r="AX60" s="846"/>
      <c r="AY60" s="846"/>
      <c r="AZ60" s="848"/>
      <c r="BA60" s="848"/>
      <c r="BB60" s="848"/>
      <c r="BC60" s="848"/>
      <c r="BD60" s="848"/>
      <c r="BE60" s="841"/>
      <c r="BF60" s="841"/>
      <c r="BG60" s="841"/>
      <c r="BH60" s="841"/>
      <c r="BI60" s="842"/>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45"/>
      <c r="R61" s="846"/>
      <c r="S61" s="846"/>
      <c r="T61" s="846"/>
      <c r="U61" s="846"/>
      <c r="V61" s="846"/>
      <c r="W61" s="846"/>
      <c r="X61" s="846"/>
      <c r="Y61" s="846"/>
      <c r="Z61" s="846"/>
      <c r="AA61" s="846"/>
      <c r="AB61" s="846"/>
      <c r="AC61" s="846"/>
      <c r="AD61" s="846"/>
      <c r="AE61" s="847"/>
      <c r="AF61" s="786"/>
      <c r="AG61" s="787"/>
      <c r="AH61" s="787"/>
      <c r="AI61" s="787"/>
      <c r="AJ61" s="788"/>
      <c r="AK61" s="849"/>
      <c r="AL61" s="846"/>
      <c r="AM61" s="846"/>
      <c r="AN61" s="846"/>
      <c r="AO61" s="846"/>
      <c r="AP61" s="846"/>
      <c r="AQ61" s="846"/>
      <c r="AR61" s="846"/>
      <c r="AS61" s="846"/>
      <c r="AT61" s="846"/>
      <c r="AU61" s="846"/>
      <c r="AV61" s="846"/>
      <c r="AW61" s="846"/>
      <c r="AX61" s="846"/>
      <c r="AY61" s="846"/>
      <c r="AZ61" s="848"/>
      <c r="BA61" s="848"/>
      <c r="BB61" s="848"/>
      <c r="BC61" s="848"/>
      <c r="BD61" s="848"/>
      <c r="BE61" s="841"/>
      <c r="BF61" s="841"/>
      <c r="BG61" s="841"/>
      <c r="BH61" s="841"/>
      <c r="BI61" s="842"/>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45"/>
      <c r="R62" s="846"/>
      <c r="S62" s="846"/>
      <c r="T62" s="846"/>
      <c r="U62" s="846"/>
      <c r="V62" s="846"/>
      <c r="W62" s="846"/>
      <c r="X62" s="846"/>
      <c r="Y62" s="846"/>
      <c r="Z62" s="846"/>
      <c r="AA62" s="846"/>
      <c r="AB62" s="846"/>
      <c r="AC62" s="846"/>
      <c r="AD62" s="846"/>
      <c r="AE62" s="847"/>
      <c r="AF62" s="786"/>
      <c r="AG62" s="787"/>
      <c r="AH62" s="787"/>
      <c r="AI62" s="787"/>
      <c r="AJ62" s="788"/>
      <c r="AK62" s="849"/>
      <c r="AL62" s="846"/>
      <c r="AM62" s="846"/>
      <c r="AN62" s="846"/>
      <c r="AO62" s="846"/>
      <c r="AP62" s="846"/>
      <c r="AQ62" s="846"/>
      <c r="AR62" s="846"/>
      <c r="AS62" s="846"/>
      <c r="AT62" s="846"/>
      <c r="AU62" s="846"/>
      <c r="AV62" s="846"/>
      <c r="AW62" s="846"/>
      <c r="AX62" s="846"/>
      <c r="AY62" s="846"/>
      <c r="AZ62" s="848"/>
      <c r="BA62" s="848"/>
      <c r="BB62" s="848"/>
      <c r="BC62" s="848"/>
      <c r="BD62" s="848"/>
      <c r="BE62" s="841"/>
      <c r="BF62" s="841"/>
      <c r="BG62" s="841"/>
      <c r="BH62" s="841"/>
      <c r="BI62" s="842"/>
      <c r="BJ62" s="857" t="s">
        <v>397</v>
      </c>
      <c r="BK62" s="809"/>
      <c r="BL62" s="809"/>
      <c r="BM62" s="809"/>
      <c r="BN62" s="810"/>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92" t="s">
        <v>398</v>
      </c>
      <c r="C63" s="793"/>
      <c r="D63" s="793"/>
      <c r="E63" s="793"/>
      <c r="F63" s="793"/>
      <c r="G63" s="793"/>
      <c r="H63" s="793"/>
      <c r="I63" s="793"/>
      <c r="J63" s="793"/>
      <c r="K63" s="793"/>
      <c r="L63" s="793"/>
      <c r="M63" s="793"/>
      <c r="N63" s="793"/>
      <c r="O63" s="793"/>
      <c r="P63" s="794"/>
      <c r="Q63" s="850"/>
      <c r="R63" s="851"/>
      <c r="S63" s="851"/>
      <c r="T63" s="851"/>
      <c r="U63" s="851"/>
      <c r="V63" s="851"/>
      <c r="W63" s="851"/>
      <c r="X63" s="851"/>
      <c r="Y63" s="851"/>
      <c r="Z63" s="851"/>
      <c r="AA63" s="851"/>
      <c r="AB63" s="851"/>
      <c r="AC63" s="851"/>
      <c r="AD63" s="851"/>
      <c r="AE63" s="852"/>
      <c r="AF63" s="853">
        <v>2246</v>
      </c>
      <c r="AG63" s="854"/>
      <c r="AH63" s="854"/>
      <c r="AI63" s="854"/>
      <c r="AJ63" s="855"/>
      <c r="AK63" s="856"/>
      <c r="AL63" s="851"/>
      <c r="AM63" s="851"/>
      <c r="AN63" s="851"/>
      <c r="AO63" s="851"/>
      <c r="AP63" s="854">
        <v>13719</v>
      </c>
      <c r="AQ63" s="854"/>
      <c r="AR63" s="854"/>
      <c r="AS63" s="854"/>
      <c r="AT63" s="854"/>
      <c r="AU63" s="854">
        <v>7293</v>
      </c>
      <c r="AV63" s="854"/>
      <c r="AW63" s="854"/>
      <c r="AX63" s="854"/>
      <c r="AY63" s="854"/>
      <c r="AZ63" s="858"/>
      <c r="BA63" s="858"/>
      <c r="BB63" s="858"/>
      <c r="BC63" s="858"/>
      <c r="BD63" s="858"/>
      <c r="BE63" s="859"/>
      <c r="BF63" s="859"/>
      <c r="BG63" s="859"/>
      <c r="BH63" s="859"/>
      <c r="BI63" s="860"/>
      <c r="BJ63" s="861" t="s">
        <v>122</v>
      </c>
      <c r="BK63" s="862"/>
      <c r="BL63" s="862"/>
      <c r="BM63" s="862"/>
      <c r="BN63" s="86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64" t="s">
        <v>384</v>
      </c>
      <c r="AG66" s="818"/>
      <c r="AH66" s="818"/>
      <c r="AI66" s="818"/>
      <c r="AJ66" s="86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69"/>
      <c r="BT66" s="870"/>
      <c r="BU66" s="870"/>
      <c r="BV66" s="870"/>
      <c r="BW66" s="870"/>
      <c r="BX66" s="870"/>
      <c r="BY66" s="870"/>
      <c r="BZ66" s="870"/>
      <c r="CA66" s="870"/>
      <c r="CB66" s="870"/>
      <c r="CC66" s="870"/>
      <c r="CD66" s="870"/>
      <c r="CE66" s="870"/>
      <c r="CF66" s="870"/>
      <c r="CG66" s="875"/>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9"/>
      <c r="DW66" s="870"/>
      <c r="DX66" s="870"/>
      <c r="DY66" s="870"/>
      <c r="DZ66" s="87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6"/>
      <c r="AG67" s="821"/>
      <c r="AH67" s="821"/>
      <c r="AI67" s="821"/>
      <c r="AJ67" s="867"/>
      <c r="AK67" s="86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9"/>
      <c r="BT67" s="870"/>
      <c r="BU67" s="870"/>
      <c r="BV67" s="870"/>
      <c r="BW67" s="870"/>
      <c r="BX67" s="870"/>
      <c r="BY67" s="870"/>
      <c r="BZ67" s="870"/>
      <c r="CA67" s="870"/>
      <c r="CB67" s="870"/>
      <c r="CC67" s="870"/>
      <c r="CD67" s="870"/>
      <c r="CE67" s="870"/>
      <c r="CF67" s="870"/>
      <c r="CG67" s="875"/>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9"/>
      <c r="DW67" s="870"/>
      <c r="DX67" s="870"/>
      <c r="DY67" s="870"/>
      <c r="DZ67" s="871"/>
      <c r="EA67" s="230"/>
    </row>
    <row r="68" spans="1:131" ht="26.25" customHeight="1" thickTop="1" x14ac:dyDescent="0.15">
      <c r="A68" s="236">
        <v>1</v>
      </c>
      <c r="B68" s="879" t="s">
        <v>555</v>
      </c>
      <c r="C68" s="880"/>
      <c r="D68" s="880"/>
      <c r="E68" s="880"/>
      <c r="F68" s="880"/>
      <c r="G68" s="880"/>
      <c r="H68" s="880"/>
      <c r="I68" s="880"/>
      <c r="J68" s="880"/>
      <c r="K68" s="880"/>
      <c r="L68" s="880"/>
      <c r="M68" s="880"/>
      <c r="N68" s="880"/>
      <c r="O68" s="880"/>
      <c r="P68" s="881"/>
      <c r="Q68" s="882">
        <v>1</v>
      </c>
      <c r="R68" s="876"/>
      <c r="S68" s="876"/>
      <c r="T68" s="876"/>
      <c r="U68" s="876"/>
      <c r="V68" s="876">
        <v>1</v>
      </c>
      <c r="W68" s="876"/>
      <c r="X68" s="876"/>
      <c r="Y68" s="876"/>
      <c r="Z68" s="876"/>
      <c r="AA68" s="876">
        <v>0</v>
      </c>
      <c r="AB68" s="876"/>
      <c r="AC68" s="876"/>
      <c r="AD68" s="876"/>
      <c r="AE68" s="876"/>
      <c r="AF68" s="876">
        <v>0</v>
      </c>
      <c r="AG68" s="876"/>
      <c r="AH68" s="876"/>
      <c r="AI68" s="876"/>
      <c r="AJ68" s="876"/>
      <c r="AK68" s="876" t="s">
        <v>554</v>
      </c>
      <c r="AL68" s="876"/>
      <c r="AM68" s="876"/>
      <c r="AN68" s="876"/>
      <c r="AO68" s="876"/>
      <c r="AP68" s="876" t="s">
        <v>554</v>
      </c>
      <c r="AQ68" s="876"/>
      <c r="AR68" s="876"/>
      <c r="AS68" s="876"/>
      <c r="AT68" s="876"/>
      <c r="AU68" s="876" t="s">
        <v>554</v>
      </c>
      <c r="AV68" s="876"/>
      <c r="AW68" s="876"/>
      <c r="AX68" s="876"/>
      <c r="AY68" s="876"/>
      <c r="AZ68" s="877"/>
      <c r="BA68" s="877"/>
      <c r="BB68" s="877"/>
      <c r="BC68" s="877"/>
      <c r="BD68" s="878"/>
      <c r="BE68" s="241"/>
      <c r="BF68" s="241"/>
      <c r="BG68" s="241"/>
      <c r="BH68" s="241"/>
      <c r="BI68" s="241"/>
      <c r="BJ68" s="241"/>
      <c r="BK68" s="241"/>
      <c r="BL68" s="241"/>
      <c r="BM68" s="241"/>
      <c r="BN68" s="241"/>
      <c r="BO68" s="241"/>
      <c r="BP68" s="241"/>
      <c r="BQ68" s="238">
        <v>62</v>
      </c>
      <c r="BR68" s="243"/>
      <c r="BS68" s="869"/>
      <c r="BT68" s="870"/>
      <c r="BU68" s="870"/>
      <c r="BV68" s="870"/>
      <c r="BW68" s="870"/>
      <c r="BX68" s="870"/>
      <c r="BY68" s="870"/>
      <c r="BZ68" s="870"/>
      <c r="CA68" s="870"/>
      <c r="CB68" s="870"/>
      <c r="CC68" s="870"/>
      <c r="CD68" s="870"/>
      <c r="CE68" s="870"/>
      <c r="CF68" s="870"/>
      <c r="CG68" s="875"/>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9"/>
      <c r="DW68" s="870"/>
      <c r="DX68" s="870"/>
      <c r="DY68" s="870"/>
      <c r="DZ68" s="871"/>
      <c r="EA68" s="230"/>
    </row>
    <row r="69" spans="1:131" ht="26.25" customHeight="1" x14ac:dyDescent="0.15">
      <c r="A69" s="238">
        <v>2</v>
      </c>
      <c r="B69" s="883" t="s">
        <v>556</v>
      </c>
      <c r="C69" s="884"/>
      <c r="D69" s="884"/>
      <c r="E69" s="884"/>
      <c r="F69" s="884"/>
      <c r="G69" s="884"/>
      <c r="H69" s="884"/>
      <c r="I69" s="884"/>
      <c r="J69" s="884"/>
      <c r="K69" s="884"/>
      <c r="L69" s="884"/>
      <c r="M69" s="884"/>
      <c r="N69" s="884"/>
      <c r="O69" s="884"/>
      <c r="P69" s="885"/>
      <c r="Q69" s="886">
        <v>3193</v>
      </c>
      <c r="R69" s="843"/>
      <c r="S69" s="843"/>
      <c r="T69" s="843"/>
      <c r="U69" s="843"/>
      <c r="V69" s="843">
        <v>2512</v>
      </c>
      <c r="W69" s="843"/>
      <c r="X69" s="843"/>
      <c r="Y69" s="843"/>
      <c r="Z69" s="843"/>
      <c r="AA69" s="843">
        <v>681</v>
      </c>
      <c r="AB69" s="843"/>
      <c r="AC69" s="843"/>
      <c r="AD69" s="843"/>
      <c r="AE69" s="843"/>
      <c r="AF69" s="843">
        <v>681</v>
      </c>
      <c r="AG69" s="843"/>
      <c r="AH69" s="843"/>
      <c r="AI69" s="843"/>
      <c r="AJ69" s="843"/>
      <c r="AK69" s="843" t="s">
        <v>554</v>
      </c>
      <c r="AL69" s="843"/>
      <c r="AM69" s="843"/>
      <c r="AN69" s="843"/>
      <c r="AO69" s="843"/>
      <c r="AP69" s="843" t="s">
        <v>554</v>
      </c>
      <c r="AQ69" s="843"/>
      <c r="AR69" s="843"/>
      <c r="AS69" s="843"/>
      <c r="AT69" s="843"/>
      <c r="AU69" s="843" t="s">
        <v>554</v>
      </c>
      <c r="AV69" s="843"/>
      <c r="AW69" s="843"/>
      <c r="AX69" s="843"/>
      <c r="AY69" s="843"/>
      <c r="AZ69" s="841"/>
      <c r="BA69" s="841"/>
      <c r="BB69" s="841"/>
      <c r="BC69" s="841"/>
      <c r="BD69" s="842"/>
      <c r="BE69" s="241"/>
      <c r="BF69" s="241"/>
      <c r="BG69" s="241"/>
      <c r="BH69" s="241"/>
      <c r="BI69" s="241"/>
      <c r="BJ69" s="241"/>
      <c r="BK69" s="241"/>
      <c r="BL69" s="241"/>
      <c r="BM69" s="241"/>
      <c r="BN69" s="241"/>
      <c r="BO69" s="241"/>
      <c r="BP69" s="241"/>
      <c r="BQ69" s="238">
        <v>63</v>
      </c>
      <c r="BR69" s="243"/>
      <c r="BS69" s="869"/>
      <c r="BT69" s="870"/>
      <c r="BU69" s="870"/>
      <c r="BV69" s="870"/>
      <c r="BW69" s="870"/>
      <c r="BX69" s="870"/>
      <c r="BY69" s="870"/>
      <c r="BZ69" s="870"/>
      <c r="CA69" s="870"/>
      <c r="CB69" s="870"/>
      <c r="CC69" s="870"/>
      <c r="CD69" s="870"/>
      <c r="CE69" s="870"/>
      <c r="CF69" s="870"/>
      <c r="CG69" s="875"/>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9"/>
      <c r="DW69" s="870"/>
      <c r="DX69" s="870"/>
      <c r="DY69" s="870"/>
      <c r="DZ69" s="871"/>
      <c r="EA69" s="230"/>
    </row>
    <row r="70" spans="1:131" ht="26.25" customHeight="1" x14ac:dyDescent="0.15">
      <c r="A70" s="238">
        <v>3</v>
      </c>
      <c r="B70" s="883" t="s">
        <v>557</v>
      </c>
      <c r="C70" s="884"/>
      <c r="D70" s="884"/>
      <c r="E70" s="884"/>
      <c r="F70" s="884"/>
      <c r="G70" s="884"/>
      <c r="H70" s="884"/>
      <c r="I70" s="884"/>
      <c r="J70" s="884"/>
      <c r="K70" s="884"/>
      <c r="L70" s="884"/>
      <c r="M70" s="884"/>
      <c r="N70" s="884"/>
      <c r="O70" s="884"/>
      <c r="P70" s="885"/>
      <c r="Q70" s="886">
        <v>585</v>
      </c>
      <c r="R70" s="843"/>
      <c r="S70" s="843"/>
      <c r="T70" s="843"/>
      <c r="U70" s="843"/>
      <c r="V70" s="843">
        <v>569</v>
      </c>
      <c r="W70" s="843"/>
      <c r="X70" s="843"/>
      <c r="Y70" s="843"/>
      <c r="Z70" s="843"/>
      <c r="AA70" s="843">
        <v>16</v>
      </c>
      <c r="AB70" s="843"/>
      <c r="AC70" s="843"/>
      <c r="AD70" s="843"/>
      <c r="AE70" s="843"/>
      <c r="AF70" s="843">
        <v>16</v>
      </c>
      <c r="AG70" s="843"/>
      <c r="AH70" s="843"/>
      <c r="AI70" s="843"/>
      <c r="AJ70" s="843"/>
      <c r="AK70" s="843" t="s">
        <v>554</v>
      </c>
      <c r="AL70" s="843"/>
      <c r="AM70" s="843"/>
      <c r="AN70" s="843"/>
      <c r="AO70" s="843"/>
      <c r="AP70" s="843" t="s">
        <v>554</v>
      </c>
      <c r="AQ70" s="843"/>
      <c r="AR70" s="843"/>
      <c r="AS70" s="843"/>
      <c r="AT70" s="843"/>
      <c r="AU70" s="843" t="s">
        <v>554</v>
      </c>
      <c r="AV70" s="843"/>
      <c r="AW70" s="843"/>
      <c r="AX70" s="843"/>
      <c r="AY70" s="843"/>
      <c r="AZ70" s="841"/>
      <c r="BA70" s="841"/>
      <c r="BB70" s="841"/>
      <c r="BC70" s="841"/>
      <c r="BD70" s="842"/>
      <c r="BE70" s="241"/>
      <c r="BF70" s="241"/>
      <c r="BG70" s="241"/>
      <c r="BH70" s="241"/>
      <c r="BI70" s="241"/>
      <c r="BJ70" s="241"/>
      <c r="BK70" s="241"/>
      <c r="BL70" s="241"/>
      <c r="BM70" s="241"/>
      <c r="BN70" s="241"/>
      <c r="BO70" s="241"/>
      <c r="BP70" s="241"/>
      <c r="BQ70" s="238">
        <v>64</v>
      </c>
      <c r="BR70" s="243"/>
      <c r="BS70" s="869"/>
      <c r="BT70" s="870"/>
      <c r="BU70" s="870"/>
      <c r="BV70" s="870"/>
      <c r="BW70" s="870"/>
      <c r="BX70" s="870"/>
      <c r="BY70" s="870"/>
      <c r="BZ70" s="870"/>
      <c r="CA70" s="870"/>
      <c r="CB70" s="870"/>
      <c r="CC70" s="870"/>
      <c r="CD70" s="870"/>
      <c r="CE70" s="870"/>
      <c r="CF70" s="870"/>
      <c r="CG70" s="875"/>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9"/>
      <c r="DW70" s="870"/>
      <c r="DX70" s="870"/>
      <c r="DY70" s="870"/>
      <c r="DZ70" s="871"/>
      <c r="EA70" s="230"/>
    </row>
    <row r="71" spans="1:131" ht="26.25" customHeight="1" x14ac:dyDescent="0.15">
      <c r="A71" s="238">
        <v>4</v>
      </c>
      <c r="B71" s="883" t="s">
        <v>558</v>
      </c>
      <c r="C71" s="884"/>
      <c r="D71" s="884"/>
      <c r="E71" s="884"/>
      <c r="F71" s="884"/>
      <c r="G71" s="884"/>
      <c r="H71" s="884"/>
      <c r="I71" s="884"/>
      <c r="J71" s="884"/>
      <c r="K71" s="884"/>
      <c r="L71" s="884"/>
      <c r="M71" s="884"/>
      <c r="N71" s="884"/>
      <c r="O71" s="884"/>
      <c r="P71" s="885"/>
      <c r="Q71" s="886">
        <v>176293</v>
      </c>
      <c r="R71" s="843"/>
      <c r="S71" s="843"/>
      <c r="T71" s="843"/>
      <c r="U71" s="843"/>
      <c r="V71" s="843">
        <v>176293</v>
      </c>
      <c r="W71" s="843"/>
      <c r="X71" s="843"/>
      <c r="Y71" s="843"/>
      <c r="Z71" s="843"/>
      <c r="AA71" s="843">
        <v>0</v>
      </c>
      <c r="AB71" s="843"/>
      <c r="AC71" s="843"/>
      <c r="AD71" s="843"/>
      <c r="AE71" s="843"/>
      <c r="AF71" s="843">
        <v>0</v>
      </c>
      <c r="AG71" s="843"/>
      <c r="AH71" s="843"/>
      <c r="AI71" s="843"/>
      <c r="AJ71" s="843"/>
      <c r="AK71" s="843">
        <v>1232</v>
      </c>
      <c r="AL71" s="843"/>
      <c r="AM71" s="843"/>
      <c r="AN71" s="843"/>
      <c r="AO71" s="843"/>
      <c r="AP71" s="843" t="s">
        <v>554</v>
      </c>
      <c r="AQ71" s="843"/>
      <c r="AR71" s="843"/>
      <c r="AS71" s="843"/>
      <c r="AT71" s="843"/>
      <c r="AU71" s="843" t="s">
        <v>554</v>
      </c>
      <c r="AV71" s="843"/>
      <c r="AW71" s="843"/>
      <c r="AX71" s="843"/>
      <c r="AY71" s="843"/>
      <c r="AZ71" s="841"/>
      <c r="BA71" s="841"/>
      <c r="BB71" s="841"/>
      <c r="BC71" s="841"/>
      <c r="BD71" s="842"/>
      <c r="BE71" s="241"/>
      <c r="BF71" s="241"/>
      <c r="BG71" s="241"/>
      <c r="BH71" s="241"/>
      <c r="BI71" s="241"/>
      <c r="BJ71" s="241"/>
      <c r="BK71" s="241"/>
      <c r="BL71" s="241"/>
      <c r="BM71" s="241"/>
      <c r="BN71" s="241"/>
      <c r="BO71" s="241"/>
      <c r="BP71" s="241"/>
      <c r="BQ71" s="238">
        <v>65</v>
      </c>
      <c r="BR71" s="243"/>
      <c r="BS71" s="869"/>
      <c r="BT71" s="870"/>
      <c r="BU71" s="870"/>
      <c r="BV71" s="870"/>
      <c r="BW71" s="870"/>
      <c r="BX71" s="870"/>
      <c r="BY71" s="870"/>
      <c r="BZ71" s="870"/>
      <c r="CA71" s="870"/>
      <c r="CB71" s="870"/>
      <c r="CC71" s="870"/>
      <c r="CD71" s="870"/>
      <c r="CE71" s="870"/>
      <c r="CF71" s="870"/>
      <c r="CG71" s="875"/>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9"/>
      <c r="DW71" s="870"/>
      <c r="DX71" s="870"/>
      <c r="DY71" s="870"/>
      <c r="DZ71" s="871"/>
      <c r="EA71" s="230"/>
    </row>
    <row r="72" spans="1:131" ht="26.25" customHeight="1" x14ac:dyDescent="0.15">
      <c r="A72" s="238">
        <v>5</v>
      </c>
      <c r="B72" s="883" t="s">
        <v>559</v>
      </c>
      <c r="C72" s="884"/>
      <c r="D72" s="884"/>
      <c r="E72" s="884"/>
      <c r="F72" s="884"/>
      <c r="G72" s="884"/>
      <c r="H72" s="884"/>
      <c r="I72" s="884"/>
      <c r="J72" s="884"/>
      <c r="K72" s="884"/>
      <c r="L72" s="884"/>
      <c r="M72" s="884"/>
      <c r="N72" s="884"/>
      <c r="O72" s="884"/>
      <c r="P72" s="885"/>
      <c r="Q72" s="886">
        <v>1156</v>
      </c>
      <c r="R72" s="843"/>
      <c r="S72" s="843"/>
      <c r="T72" s="843"/>
      <c r="U72" s="843"/>
      <c r="V72" s="843">
        <v>1122</v>
      </c>
      <c r="W72" s="843"/>
      <c r="X72" s="843"/>
      <c r="Y72" s="843"/>
      <c r="Z72" s="843"/>
      <c r="AA72" s="843">
        <v>34</v>
      </c>
      <c r="AB72" s="843"/>
      <c r="AC72" s="843"/>
      <c r="AD72" s="843"/>
      <c r="AE72" s="843"/>
      <c r="AF72" s="843">
        <v>34</v>
      </c>
      <c r="AG72" s="843"/>
      <c r="AH72" s="843"/>
      <c r="AI72" s="843"/>
      <c r="AJ72" s="843"/>
      <c r="AK72" s="843">
        <v>0</v>
      </c>
      <c r="AL72" s="843"/>
      <c r="AM72" s="843"/>
      <c r="AN72" s="843"/>
      <c r="AO72" s="843"/>
      <c r="AP72" s="843">
        <v>4845</v>
      </c>
      <c r="AQ72" s="843"/>
      <c r="AR72" s="843"/>
      <c r="AS72" s="843"/>
      <c r="AT72" s="843"/>
      <c r="AU72" s="843">
        <v>1785</v>
      </c>
      <c r="AV72" s="843"/>
      <c r="AW72" s="843"/>
      <c r="AX72" s="843"/>
      <c r="AY72" s="843"/>
      <c r="AZ72" s="841"/>
      <c r="BA72" s="841"/>
      <c r="BB72" s="841"/>
      <c r="BC72" s="841"/>
      <c r="BD72" s="842"/>
      <c r="BE72" s="241"/>
      <c r="BF72" s="241"/>
      <c r="BG72" s="241"/>
      <c r="BH72" s="241"/>
      <c r="BI72" s="241"/>
      <c r="BJ72" s="241"/>
      <c r="BK72" s="241"/>
      <c r="BL72" s="241"/>
      <c r="BM72" s="241"/>
      <c r="BN72" s="241"/>
      <c r="BO72" s="241"/>
      <c r="BP72" s="241"/>
      <c r="BQ72" s="238">
        <v>66</v>
      </c>
      <c r="BR72" s="243"/>
      <c r="BS72" s="869"/>
      <c r="BT72" s="870"/>
      <c r="BU72" s="870"/>
      <c r="BV72" s="870"/>
      <c r="BW72" s="870"/>
      <c r="BX72" s="870"/>
      <c r="BY72" s="870"/>
      <c r="BZ72" s="870"/>
      <c r="CA72" s="870"/>
      <c r="CB72" s="870"/>
      <c r="CC72" s="870"/>
      <c r="CD72" s="870"/>
      <c r="CE72" s="870"/>
      <c r="CF72" s="870"/>
      <c r="CG72" s="875"/>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9"/>
      <c r="DW72" s="870"/>
      <c r="DX72" s="870"/>
      <c r="DY72" s="870"/>
      <c r="DZ72" s="871"/>
      <c r="EA72" s="230"/>
    </row>
    <row r="73" spans="1:131" ht="26.25" customHeight="1" x14ac:dyDescent="0.15">
      <c r="A73" s="238">
        <v>6</v>
      </c>
      <c r="B73" s="883" t="s">
        <v>560</v>
      </c>
      <c r="C73" s="884"/>
      <c r="D73" s="884"/>
      <c r="E73" s="884"/>
      <c r="F73" s="884"/>
      <c r="G73" s="884"/>
      <c r="H73" s="884"/>
      <c r="I73" s="884"/>
      <c r="J73" s="884"/>
      <c r="K73" s="884"/>
      <c r="L73" s="884"/>
      <c r="M73" s="884"/>
      <c r="N73" s="884"/>
      <c r="O73" s="884"/>
      <c r="P73" s="885"/>
      <c r="Q73" s="886">
        <v>177</v>
      </c>
      <c r="R73" s="843"/>
      <c r="S73" s="843"/>
      <c r="T73" s="843"/>
      <c r="U73" s="843"/>
      <c r="V73" s="843">
        <v>171</v>
      </c>
      <c r="W73" s="843"/>
      <c r="X73" s="843"/>
      <c r="Y73" s="843"/>
      <c r="Z73" s="843"/>
      <c r="AA73" s="843">
        <v>5</v>
      </c>
      <c r="AB73" s="843"/>
      <c r="AC73" s="843"/>
      <c r="AD73" s="843"/>
      <c r="AE73" s="843"/>
      <c r="AF73" s="843">
        <v>5</v>
      </c>
      <c r="AG73" s="843"/>
      <c r="AH73" s="843"/>
      <c r="AI73" s="843"/>
      <c r="AJ73" s="843"/>
      <c r="AK73" s="843" t="s">
        <v>554</v>
      </c>
      <c r="AL73" s="843"/>
      <c r="AM73" s="843"/>
      <c r="AN73" s="843"/>
      <c r="AO73" s="843"/>
      <c r="AP73" s="843" t="s">
        <v>554</v>
      </c>
      <c r="AQ73" s="843"/>
      <c r="AR73" s="843"/>
      <c r="AS73" s="843"/>
      <c r="AT73" s="843"/>
      <c r="AU73" s="843" t="s">
        <v>554</v>
      </c>
      <c r="AV73" s="843"/>
      <c r="AW73" s="843"/>
      <c r="AX73" s="843"/>
      <c r="AY73" s="843"/>
      <c r="AZ73" s="841"/>
      <c r="BA73" s="841"/>
      <c r="BB73" s="841"/>
      <c r="BC73" s="841"/>
      <c r="BD73" s="842"/>
      <c r="BE73" s="241"/>
      <c r="BF73" s="241"/>
      <c r="BG73" s="241"/>
      <c r="BH73" s="241"/>
      <c r="BI73" s="241"/>
      <c r="BJ73" s="241"/>
      <c r="BK73" s="241"/>
      <c r="BL73" s="241"/>
      <c r="BM73" s="241"/>
      <c r="BN73" s="241"/>
      <c r="BO73" s="241"/>
      <c r="BP73" s="241"/>
      <c r="BQ73" s="238">
        <v>67</v>
      </c>
      <c r="BR73" s="243"/>
      <c r="BS73" s="869"/>
      <c r="BT73" s="870"/>
      <c r="BU73" s="870"/>
      <c r="BV73" s="870"/>
      <c r="BW73" s="870"/>
      <c r="BX73" s="870"/>
      <c r="BY73" s="870"/>
      <c r="BZ73" s="870"/>
      <c r="CA73" s="870"/>
      <c r="CB73" s="870"/>
      <c r="CC73" s="870"/>
      <c r="CD73" s="870"/>
      <c r="CE73" s="870"/>
      <c r="CF73" s="870"/>
      <c r="CG73" s="875"/>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9"/>
      <c r="DW73" s="870"/>
      <c r="DX73" s="870"/>
      <c r="DY73" s="870"/>
      <c r="DZ73" s="871"/>
      <c r="EA73" s="230"/>
    </row>
    <row r="74" spans="1:131" ht="26.25" customHeight="1" x14ac:dyDescent="0.15">
      <c r="A74" s="238">
        <v>7</v>
      </c>
      <c r="B74" s="883" t="s">
        <v>561</v>
      </c>
      <c r="C74" s="884"/>
      <c r="D74" s="884"/>
      <c r="E74" s="884"/>
      <c r="F74" s="884"/>
      <c r="G74" s="884"/>
      <c r="H74" s="884"/>
      <c r="I74" s="884"/>
      <c r="J74" s="884"/>
      <c r="K74" s="884"/>
      <c r="L74" s="884"/>
      <c r="M74" s="884"/>
      <c r="N74" s="884"/>
      <c r="O74" s="884"/>
      <c r="P74" s="885"/>
      <c r="Q74" s="886">
        <v>6</v>
      </c>
      <c r="R74" s="843"/>
      <c r="S74" s="843"/>
      <c r="T74" s="843"/>
      <c r="U74" s="843"/>
      <c r="V74" s="843">
        <v>0</v>
      </c>
      <c r="W74" s="843"/>
      <c r="X74" s="843"/>
      <c r="Y74" s="843"/>
      <c r="Z74" s="843"/>
      <c r="AA74" s="843">
        <v>5</v>
      </c>
      <c r="AB74" s="843"/>
      <c r="AC74" s="843"/>
      <c r="AD74" s="843"/>
      <c r="AE74" s="843"/>
      <c r="AF74" s="843">
        <v>5</v>
      </c>
      <c r="AG74" s="843"/>
      <c r="AH74" s="843"/>
      <c r="AI74" s="843"/>
      <c r="AJ74" s="843"/>
      <c r="AK74" s="843" t="s">
        <v>554</v>
      </c>
      <c r="AL74" s="843"/>
      <c r="AM74" s="843"/>
      <c r="AN74" s="843"/>
      <c r="AO74" s="843"/>
      <c r="AP74" s="843" t="s">
        <v>554</v>
      </c>
      <c r="AQ74" s="843"/>
      <c r="AR74" s="843"/>
      <c r="AS74" s="843"/>
      <c r="AT74" s="843"/>
      <c r="AU74" s="843" t="s">
        <v>554</v>
      </c>
      <c r="AV74" s="843"/>
      <c r="AW74" s="843"/>
      <c r="AX74" s="843"/>
      <c r="AY74" s="843"/>
      <c r="AZ74" s="841"/>
      <c r="BA74" s="841"/>
      <c r="BB74" s="841"/>
      <c r="BC74" s="841"/>
      <c r="BD74" s="842"/>
      <c r="BE74" s="241"/>
      <c r="BF74" s="241"/>
      <c r="BG74" s="241"/>
      <c r="BH74" s="241"/>
      <c r="BI74" s="241"/>
      <c r="BJ74" s="241"/>
      <c r="BK74" s="241"/>
      <c r="BL74" s="241"/>
      <c r="BM74" s="241"/>
      <c r="BN74" s="241"/>
      <c r="BO74" s="241"/>
      <c r="BP74" s="241"/>
      <c r="BQ74" s="238">
        <v>68</v>
      </c>
      <c r="BR74" s="243"/>
      <c r="BS74" s="869"/>
      <c r="BT74" s="870"/>
      <c r="BU74" s="870"/>
      <c r="BV74" s="870"/>
      <c r="BW74" s="870"/>
      <c r="BX74" s="870"/>
      <c r="BY74" s="870"/>
      <c r="BZ74" s="870"/>
      <c r="CA74" s="870"/>
      <c r="CB74" s="870"/>
      <c r="CC74" s="870"/>
      <c r="CD74" s="870"/>
      <c r="CE74" s="870"/>
      <c r="CF74" s="870"/>
      <c r="CG74" s="875"/>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9"/>
      <c r="DW74" s="870"/>
      <c r="DX74" s="870"/>
      <c r="DY74" s="870"/>
      <c r="DZ74" s="871"/>
      <c r="EA74" s="230"/>
    </row>
    <row r="75" spans="1:131" ht="26.25" customHeight="1" x14ac:dyDescent="0.15">
      <c r="A75" s="238">
        <v>8</v>
      </c>
      <c r="B75" s="883"/>
      <c r="C75" s="884"/>
      <c r="D75" s="884"/>
      <c r="E75" s="884"/>
      <c r="F75" s="884"/>
      <c r="G75" s="884"/>
      <c r="H75" s="884"/>
      <c r="I75" s="884"/>
      <c r="J75" s="884"/>
      <c r="K75" s="884"/>
      <c r="L75" s="884"/>
      <c r="M75" s="884"/>
      <c r="N75" s="884"/>
      <c r="O75" s="884"/>
      <c r="P75" s="885"/>
      <c r="Q75" s="887"/>
      <c r="R75" s="790"/>
      <c r="S75" s="790"/>
      <c r="T75" s="790"/>
      <c r="U75" s="791"/>
      <c r="V75" s="789"/>
      <c r="W75" s="790"/>
      <c r="X75" s="790"/>
      <c r="Y75" s="790"/>
      <c r="Z75" s="791"/>
      <c r="AA75" s="789"/>
      <c r="AB75" s="790"/>
      <c r="AC75" s="790"/>
      <c r="AD75" s="790"/>
      <c r="AE75" s="791"/>
      <c r="AF75" s="789"/>
      <c r="AG75" s="790"/>
      <c r="AH75" s="790"/>
      <c r="AI75" s="790"/>
      <c r="AJ75" s="791"/>
      <c r="AK75" s="789"/>
      <c r="AL75" s="790"/>
      <c r="AM75" s="790"/>
      <c r="AN75" s="790"/>
      <c r="AO75" s="791"/>
      <c r="AP75" s="789"/>
      <c r="AQ75" s="790"/>
      <c r="AR75" s="790"/>
      <c r="AS75" s="790"/>
      <c r="AT75" s="791"/>
      <c r="AU75" s="789"/>
      <c r="AV75" s="790"/>
      <c r="AW75" s="790"/>
      <c r="AX75" s="790"/>
      <c r="AY75" s="791"/>
      <c r="AZ75" s="841"/>
      <c r="BA75" s="841"/>
      <c r="BB75" s="841"/>
      <c r="BC75" s="841"/>
      <c r="BD75" s="842"/>
      <c r="BE75" s="241"/>
      <c r="BF75" s="241"/>
      <c r="BG75" s="241"/>
      <c r="BH75" s="241"/>
      <c r="BI75" s="241"/>
      <c r="BJ75" s="241"/>
      <c r="BK75" s="241"/>
      <c r="BL75" s="241"/>
      <c r="BM75" s="241"/>
      <c r="BN75" s="241"/>
      <c r="BO75" s="241"/>
      <c r="BP75" s="241"/>
      <c r="BQ75" s="238">
        <v>69</v>
      </c>
      <c r="BR75" s="243"/>
      <c r="BS75" s="869"/>
      <c r="BT75" s="870"/>
      <c r="BU75" s="870"/>
      <c r="BV75" s="870"/>
      <c r="BW75" s="870"/>
      <c r="BX75" s="870"/>
      <c r="BY75" s="870"/>
      <c r="BZ75" s="870"/>
      <c r="CA75" s="870"/>
      <c r="CB75" s="870"/>
      <c r="CC75" s="870"/>
      <c r="CD75" s="870"/>
      <c r="CE75" s="870"/>
      <c r="CF75" s="870"/>
      <c r="CG75" s="875"/>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9"/>
      <c r="DW75" s="870"/>
      <c r="DX75" s="870"/>
      <c r="DY75" s="870"/>
      <c r="DZ75" s="871"/>
      <c r="EA75" s="230"/>
    </row>
    <row r="76" spans="1:131" ht="26.25" customHeight="1" x14ac:dyDescent="0.15">
      <c r="A76" s="238">
        <v>9</v>
      </c>
      <c r="B76" s="883"/>
      <c r="C76" s="884"/>
      <c r="D76" s="884"/>
      <c r="E76" s="884"/>
      <c r="F76" s="884"/>
      <c r="G76" s="884"/>
      <c r="H76" s="884"/>
      <c r="I76" s="884"/>
      <c r="J76" s="884"/>
      <c r="K76" s="884"/>
      <c r="L76" s="884"/>
      <c r="M76" s="884"/>
      <c r="N76" s="884"/>
      <c r="O76" s="884"/>
      <c r="P76" s="885"/>
      <c r="Q76" s="887"/>
      <c r="R76" s="790"/>
      <c r="S76" s="790"/>
      <c r="T76" s="790"/>
      <c r="U76" s="791"/>
      <c r="V76" s="789"/>
      <c r="W76" s="790"/>
      <c r="X76" s="790"/>
      <c r="Y76" s="790"/>
      <c r="Z76" s="791"/>
      <c r="AA76" s="789"/>
      <c r="AB76" s="790"/>
      <c r="AC76" s="790"/>
      <c r="AD76" s="790"/>
      <c r="AE76" s="791"/>
      <c r="AF76" s="789"/>
      <c r="AG76" s="790"/>
      <c r="AH76" s="790"/>
      <c r="AI76" s="790"/>
      <c r="AJ76" s="791"/>
      <c r="AK76" s="789"/>
      <c r="AL76" s="790"/>
      <c r="AM76" s="790"/>
      <c r="AN76" s="790"/>
      <c r="AO76" s="791"/>
      <c r="AP76" s="789"/>
      <c r="AQ76" s="790"/>
      <c r="AR76" s="790"/>
      <c r="AS76" s="790"/>
      <c r="AT76" s="791"/>
      <c r="AU76" s="789"/>
      <c r="AV76" s="790"/>
      <c r="AW76" s="790"/>
      <c r="AX76" s="790"/>
      <c r="AY76" s="791"/>
      <c r="AZ76" s="841"/>
      <c r="BA76" s="841"/>
      <c r="BB76" s="841"/>
      <c r="BC76" s="841"/>
      <c r="BD76" s="842"/>
      <c r="BE76" s="241"/>
      <c r="BF76" s="241"/>
      <c r="BG76" s="241"/>
      <c r="BH76" s="241"/>
      <c r="BI76" s="241"/>
      <c r="BJ76" s="241"/>
      <c r="BK76" s="241"/>
      <c r="BL76" s="241"/>
      <c r="BM76" s="241"/>
      <c r="BN76" s="241"/>
      <c r="BO76" s="241"/>
      <c r="BP76" s="241"/>
      <c r="BQ76" s="238">
        <v>70</v>
      </c>
      <c r="BR76" s="243"/>
      <c r="BS76" s="869"/>
      <c r="BT76" s="870"/>
      <c r="BU76" s="870"/>
      <c r="BV76" s="870"/>
      <c r="BW76" s="870"/>
      <c r="BX76" s="870"/>
      <c r="BY76" s="870"/>
      <c r="BZ76" s="870"/>
      <c r="CA76" s="870"/>
      <c r="CB76" s="870"/>
      <c r="CC76" s="870"/>
      <c r="CD76" s="870"/>
      <c r="CE76" s="870"/>
      <c r="CF76" s="870"/>
      <c r="CG76" s="875"/>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9"/>
      <c r="DW76" s="870"/>
      <c r="DX76" s="870"/>
      <c r="DY76" s="870"/>
      <c r="DZ76" s="871"/>
      <c r="EA76" s="230"/>
    </row>
    <row r="77" spans="1:131" ht="26.25" customHeight="1" x14ac:dyDescent="0.15">
      <c r="A77" s="238">
        <v>10</v>
      </c>
      <c r="B77" s="883"/>
      <c r="C77" s="884"/>
      <c r="D77" s="884"/>
      <c r="E77" s="884"/>
      <c r="F77" s="884"/>
      <c r="G77" s="884"/>
      <c r="H77" s="884"/>
      <c r="I77" s="884"/>
      <c r="J77" s="884"/>
      <c r="K77" s="884"/>
      <c r="L77" s="884"/>
      <c r="M77" s="884"/>
      <c r="N77" s="884"/>
      <c r="O77" s="884"/>
      <c r="P77" s="885"/>
      <c r="Q77" s="887"/>
      <c r="R77" s="790"/>
      <c r="S77" s="790"/>
      <c r="T77" s="790"/>
      <c r="U77" s="791"/>
      <c r="V77" s="789"/>
      <c r="W77" s="790"/>
      <c r="X77" s="790"/>
      <c r="Y77" s="790"/>
      <c r="Z77" s="791"/>
      <c r="AA77" s="789"/>
      <c r="AB77" s="790"/>
      <c r="AC77" s="790"/>
      <c r="AD77" s="790"/>
      <c r="AE77" s="791"/>
      <c r="AF77" s="789"/>
      <c r="AG77" s="790"/>
      <c r="AH77" s="790"/>
      <c r="AI77" s="790"/>
      <c r="AJ77" s="791"/>
      <c r="AK77" s="789"/>
      <c r="AL77" s="790"/>
      <c r="AM77" s="790"/>
      <c r="AN77" s="790"/>
      <c r="AO77" s="791"/>
      <c r="AP77" s="789"/>
      <c r="AQ77" s="790"/>
      <c r="AR77" s="790"/>
      <c r="AS77" s="790"/>
      <c r="AT77" s="791"/>
      <c r="AU77" s="789"/>
      <c r="AV77" s="790"/>
      <c r="AW77" s="790"/>
      <c r="AX77" s="790"/>
      <c r="AY77" s="791"/>
      <c r="AZ77" s="841"/>
      <c r="BA77" s="841"/>
      <c r="BB77" s="841"/>
      <c r="BC77" s="841"/>
      <c r="BD77" s="842"/>
      <c r="BE77" s="241"/>
      <c r="BF77" s="241"/>
      <c r="BG77" s="241"/>
      <c r="BH77" s="241"/>
      <c r="BI77" s="241"/>
      <c r="BJ77" s="241"/>
      <c r="BK77" s="241"/>
      <c r="BL77" s="241"/>
      <c r="BM77" s="241"/>
      <c r="BN77" s="241"/>
      <c r="BO77" s="241"/>
      <c r="BP77" s="241"/>
      <c r="BQ77" s="238">
        <v>71</v>
      </c>
      <c r="BR77" s="243"/>
      <c r="BS77" s="869"/>
      <c r="BT77" s="870"/>
      <c r="BU77" s="870"/>
      <c r="BV77" s="870"/>
      <c r="BW77" s="870"/>
      <c r="BX77" s="870"/>
      <c r="BY77" s="870"/>
      <c r="BZ77" s="870"/>
      <c r="CA77" s="870"/>
      <c r="CB77" s="870"/>
      <c r="CC77" s="870"/>
      <c r="CD77" s="870"/>
      <c r="CE77" s="870"/>
      <c r="CF77" s="870"/>
      <c r="CG77" s="875"/>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9"/>
      <c r="DW77" s="870"/>
      <c r="DX77" s="870"/>
      <c r="DY77" s="870"/>
      <c r="DZ77" s="871"/>
      <c r="EA77" s="230"/>
    </row>
    <row r="78" spans="1:131" ht="26.25" customHeight="1" x14ac:dyDescent="0.15">
      <c r="A78" s="238">
        <v>11</v>
      </c>
      <c r="B78" s="883"/>
      <c r="C78" s="884"/>
      <c r="D78" s="884"/>
      <c r="E78" s="884"/>
      <c r="F78" s="884"/>
      <c r="G78" s="884"/>
      <c r="H78" s="884"/>
      <c r="I78" s="884"/>
      <c r="J78" s="884"/>
      <c r="K78" s="884"/>
      <c r="L78" s="884"/>
      <c r="M78" s="884"/>
      <c r="N78" s="884"/>
      <c r="O78" s="884"/>
      <c r="P78" s="885"/>
      <c r="Q78" s="886"/>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1"/>
      <c r="BA78" s="841"/>
      <c r="BB78" s="841"/>
      <c r="BC78" s="841"/>
      <c r="BD78" s="842"/>
      <c r="BE78" s="241"/>
      <c r="BF78" s="241"/>
      <c r="BG78" s="241"/>
      <c r="BH78" s="241"/>
      <c r="BI78" s="241"/>
      <c r="BJ78" s="230"/>
      <c r="BK78" s="230"/>
      <c r="BL78" s="230"/>
      <c r="BM78" s="230"/>
      <c r="BN78" s="230"/>
      <c r="BO78" s="241"/>
      <c r="BP78" s="241"/>
      <c r="BQ78" s="238">
        <v>72</v>
      </c>
      <c r="BR78" s="243"/>
      <c r="BS78" s="869"/>
      <c r="BT78" s="870"/>
      <c r="BU78" s="870"/>
      <c r="BV78" s="870"/>
      <c r="BW78" s="870"/>
      <c r="BX78" s="870"/>
      <c r="BY78" s="870"/>
      <c r="BZ78" s="870"/>
      <c r="CA78" s="870"/>
      <c r="CB78" s="870"/>
      <c r="CC78" s="870"/>
      <c r="CD78" s="870"/>
      <c r="CE78" s="870"/>
      <c r="CF78" s="870"/>
      <c r="CG78" s="875"/>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9"/>
      <c r="DW78" s="870"/>
      <c r="DX78" s="870"/>
      <c r="DY78" s="870"/>
      <c r="DZ78" s="871"/>
      <c r="EA78" s="230"/>
    </row>
    <row r="79" spans="1:131" ht="26.25" customHeight="1" x14ac:dyDescent="0.15">
      <c r="A79" s="238">
        <v>12</v>
      </c>
      <c r="B79" s="883"/>
      <c r="C79" s="884"/>
      <c r="D79" s="884"/>
      <c r="E79" s="884"/>
      <c r="F79" s="884"/>
      <c r="G79" s="884"/>
      <c r="H79" s="884"/>
      <c r="I79" s="884"/>
      <c r="J79" s="884"/>
      <c r="K79" s="884"/>
      <c r="L79" s="884"/>
      <c r="M79" s="884"/>
      <c r="N79" s="884"/>
      <c r="O79" s="884"/>
      <c r="P79" s="885"/>
      <c r="Q79" s="886"/>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1"/>
      <c r="BA79" s="841"/>
      <c r="BB79" s="841"/>
      <c r="BC79" s="841"/>
      <c r="BD79" s="842"/>
      <c r="BE79" s="241"/>
      <c r="BF79" s="241"/>
      <c r="BG79" s="241"/>
      <c r="BH79" s="241"/>
      <c r="BI79" s="241"/>
      <c r="BJ79" s="230"/>
      <c r="BK79" s="230"/>
      <c r="BL79" s="230"/>
      <c r="BM79" s="230"/>
      <c r="BN79" s="230"/>
      <c r="BO79" s="241"/>
      <c r="BP79" s="241"/>
      <c r="BQ79" s="238">
        <v>73</v>
      </c>
      <c r="BR79" s="243"/>
      <c r="BS79" s="869"/>
      <c r="BT79" s="870"/>
      <c r="BU79" s="870"/>
      <c r="BV79" s="870"/>
      <c r="BW79" s="870"/>
      <c r="BX79" s="870"/>
      <c r="BY79" s="870"/>
      <c r="BZ79" s="870"/>
      <c r="CA79" s="870"/>
      <c r="CB79" s="870"/>
      <c r="CC79" s="870"/>
      <c r="CD79" s="870"/>
      <c r="CE79" s="870"/>
      <c r="CF79" s="870"/>
      <c r="CG79" s="875"/>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9"/>
      <c r="DW79" s="870"/>
      <c r="DX79" s="870"/>
      <c r="DY79" s="870"/>
      <c r="DZ79" s="871"/>
      <c r="EA79" s="230"/>
    </row>
    <row r="80" spans="1:131" ht="26.25" customHeight="1" x14ac:dyDescent="0.15">
      <c r="A80" s="238">
        <v>13</v>
      </c>
      <c r="B80" s="883"/>
      <c r="C80" s="884"/>
      <c r="D80" s="884"/>
      <c r="E80" s="884"/>
      <c r="F80" s="884"/>
      <c r="G80" s="884"/>
      <c r="H80" s="884"/>
      <c r="I80" s="884"/>
      <c r="J80" s="884"/>
      <c r="K80" s="884"/>
      <c r="L80" s="884"/>
      <c r="M80" s="884"/>
      <c r="N80" s="884"/>
      <c r="O80" s="884"/>
      <c r="P80" s="885"/>
      <c r="Q80" s="886"/>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1"/>
      <c r="BA80" s="841"/>
      <c r="BB80" s="841"/>
      <c r="BC80" s="841"/>
      <c r="BD80" s="842"/>
      <c r="BE80" s="241"/>
      <c r="BF80" s="241"/>
      <c r="BG80" s="241"/>
      <c r="BH80" s="241"/>
      <c r="BI80" s="241"/>
      <c r="BJ80" s="241"/>
      <c r="BK80" s="241"/>
      <c r="BL80" s="241"/>
      <c r="BM80" s="241"/>
      <c r="BN80" s="241"/>
      <c r="BO80" s="241"/>
      <c r="BP80" s="241"/>
      <c r="BQ80" s="238">
        <v>74</v>
      </c>
      <c r="BR80" s="243"/>
      <c r="BS80" s="869"/>
      <c r="BT80" s="870"/>
      <c r="BU80" s="870"/>
      <c r="BV80" s="870"/>
      <c r="BW80" s="870"/>
      <c r="BX80" s="870"/>
      <c r="BY80" s="870"/>
      <c r="BZ80" s="870"/>
      <c r="CA80" s="870"/>
      <c r="CB80" s="870"/>
      <c r="CC80" s="870"/>
      <c r="CD80" s="870"/>
      <c r="CE80" s="870"/>
      <c r="CF80" s="870"/>
      <c r="CG80" s="875"/>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9"/>
      <c r="DW80" s="870"/>
      <c r="DX80" s="870"/>
      <c r="DY80" s="870"/>
      <c r="DZ80" s="871"/>
      <c r="EA80" s="230"/>
    </row>
    <row r="81" spans="1:131" ht="26.25" customHeight="1" x14ac:dyDescent="0.15">
      <c r="A81" s="238">
        <v>14</v>
      </c>
      <c r="B81" s="883"/>
      <c r="C81" s="884"/>
      <c r="D81" s="884"/>
      <c r="E81" s="884"/>
      <c r="F81" s="884"/>
      <c r="G81" s="884"/>
      <c r="H81" s="884"/>
      <c r="I81" s="884"/>
      <c r="J81" s="884"/>
      <c r="K81" s="884"/>
      <c r="L81" s="884"/>
      <c r="M81" s="884"/>
      <c r="N81" s="884"/>
      <c r="O81" s="884"/>
      <c r="P81" s="885"/>
      <c r="Q81" s="886"/>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1"/>
      <c r="BA81" s="841"/>
      <c r="BB81" s="841"/>
      <c r="BC81" s="841"/>
      <c r="BD81" s="842"/>
      <c r="BE81" s="241"/>
      <c r="BF81" s="241"/>
      <c r="BG81" s="241"/>
      <c r="BH81" s="241"/>
      <c r="BI81" s="241"/>
      <c r="BJ81" s="241"/>
      <c r="BK81" s="241"/>
      <c r="BL81" s="241"/>
      <c r="BM81" s="241"/>
      <c r="BN81" s="241"/>
      <c r="BO81" s="241"/>
      <c r="BP81" s="241"/>
      <c r="BQ81" s="238">
        <v>75</v>
      </c>
      <c r="BR81" s="243"/>
      <c r="BS81" s="869"/>
      <c r="BT81" s="870"/>
      <c r="BU81" s="870"/>
      <c r="BV81" s="870"/>
      <c r="BW81" s="870"/>
      <c r="BX81" s="870"/>
      <c r="BY81" s="870"/>
      <c r="BZ81" s="870"/>
      <c r="CA81" s="870"/>
      <c r="CB81" s="870"/>
      <c r="CC81" s="870"/>
      <c r="CD81" s="870"/>
      <c r="CE81" s="870"/>
      <c r="CF81" s="870"/>
      <c r="CG81" s="875"/>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9"/>
      <c r="DW81" s="870"/>
      <c r="DX81" s="870"/>
      <c r="DY81" s="870"/>
      <c r="DZ81" s="871"/>
      <c r="EA81" s="230"/>
    </row>
    <row r="82" spans="1:131" ht="26.25" customHeight="1" x14ac:dyDescent="0.15">
      <c r="A82" s="238">
        <v>15</v>
      </c>
      <c r="B82" s="883"/>
      <c r="C82" s="884"/>
      <c r="D82" s="884"/>
      <c r="E82" s="884"/>
      <c r="F82" s="884"/>
      <c r="G82" s="884"/>
      <c r="H82" s="884"/>
      <c r="I82" s="884"/>
      <c r="J82" s="884"/>
      <c r="K82" s="884"/>
      <c r="L82" s="884"/>
      <c r="M82" s="884"/>
      <c r="N82" s="884"/>
      <c r="O82" s="884"/>
      <c r="P82" s="885"/>
      <c r="Q82" s="886"/>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1"/>
      <c r="BA82" s="841"/>
      <c r="BB82" s="841"/>
      <c r="BC82" s="841"/>
      <c r="BD82" s="842"/>
      <c r="BE82" s="241"/>
      <c r="BF82" s="241"/>
      <c r="BG82" s="241"/>
      <c r="BH82" s="241"/>
      <c r="BI82" s="241"/>
      <c r="BJ82" s="241"/>
      <c r="BK82" s="241"/>
      <c r="BL82" s="241"/>
      <c r="BM82" s="241"/>
      <c r="BN82" s="241"/>
      <c r="BO82" s="241"/>
      <c r="BP82" s="241"/>
      <c r="BQ82" s="238">
        <v>76</v>
      </c>
      <c r="BR82" s="243"/>
      <c r="BS82" s="869"/>
      <c r="BT82" s="870"/>
      <c r="BU82" s="870"/>
      <c r="BV82" s="870"/>
      <c r="BW82" s="870"/>
      <c r="BX82" s="870"/>
      <c r="BY82" s="870"/>
      <c r="BZ82" s="870"/>
      <c r="CA82" s="870"/>
      <c r="CB82" s="870"/>
      <c r="CC82" s="870"/>
      <c r="CD82" s="870"/>
      <c r="CE82" s="870"/>
      <c r="CF82" s="870"/>
      <c r="CG82" s="875"/>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9"/>
      <c r="DW82" s="870"/>
      <c r="DX82" s="870"/>
      <c r="DY82" s="870"/>
      <c r="DZ82" s="871"/>
      <c r="EA82" s="230"/>
    </row>
    <row r="83" spans="1:131" ht="26.25" customHeight="1" x14ac:dyDescent="0.15">
      <c r="A83" s="238">
        <v>16</v>
      </c>
      <c r="B83" s="883"/>
      <c r="C83" s="884"/>
      <c r="D83" s="884"/>
      <c r="E83" s="884"/>
      <c r="F83" s="884"/>
      <c r="G83" s="884"/>
      <c r="H83" s="884"/>
      <c r="I83" s="884"/>
      <c r="J83" s="884"/>
      <c r="K83" s="884"/>
      <c r="L83" s="884"/>
      <c r="M83" s="884"/>
      <c r="N83" s="884"/>
      <c r="O83" s="884"/>
      <c r="P83" s="885"/>
      <c r="Q83" s="886"/>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1"/>
      <c r="BA83" s="841"/>
      <c r="BB83" s="841"/>
      <c r="BC83" s="841"/>
      <c r="BD83" s="842"/>
      <c r="BE83" s="241"/>
      <c r="BF83" s="241"/>
      <c r="BG83" s="241"/>
      <c r="BH83" s="241"/>
      <c r="BI83" s="241"/>
      <c r="BJ83" s="241"/>
      <c r="BK83" s="241"/>
      <c r="BL83" s="241"/>
      <c r="BM83" s="241"/>
      <c r="BN83" s="241"/>
      <c r="BO83" s="241"/>
      <c r="BP83" s="241"/>
      <c r="BQ83" s="238">
        <v>77</v>
      </c>
      <c r="BR83" s="243"/>
      <c r="BS83" s="869"/>
      <c r="BT83" s="870"/>
      <c r="BU83" s="870"/>
      <c r="BV83" s="870"/>
      <c r="BW83" s="870"/>
      <c r="BX83" s="870"/>
      <c r="BY83" s="870"/>
      <c r="BZ83" s="870"/>
      <c r="CA83" s="870"/>
      <c r="CB83" s="870"/>
      <c r="CC83" s="870"/>
      <c r="CD83" s="870"/>
      <c r="CE83" s="870"/>
      <c r="CF83" s="870"/>
      <c r="CG83" s="875"/>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9"/>
      <c r="DW83" s="870"/>
      <c r="DX83" s="870"/>
      <c r="DY83" s="870"/>
      <c r="DZ83" s="871"/>
      <c r="EA83" s="230"/>
    </row>
    <row r="84" spans="1:131" ht="26.25" customHeight="1" x14ac:dyDescent="0.15">
      <c r="A84" s="238">
        <v>17</v>
      </c>
      <c r="B84" s="883"/>
      <c r="C84" s="884"/>
      <c r="D84" s="884"/>
      <c r="E84" s="884"/>
      <c r="F84" s="884"/>
      <c r="G84" s="884"/>
      <c r="H84" s="884"/>
      <c r="I84" s="884"/>
      <c r="J84" s="884"/>
      <c r="K84" s="884"/>
      <c r="L84" s="884"/>
      <c r="M84" s="884"/>
      <c r="N84" s="884"/>
      <c r="O84" s="884"/>
      <c r="P84" s="885"/>
      <c r="Q84" s="886"/>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1"/>
      <c r="BA84" s="841"/>
      <c r="BB84" s="841"/>
      <c r="BC84" s="841"/>
      <c r="BD84" s="842"/>
      <c r="BE84" s="241"/>
      <c r="BF84" s="241"/>
      <c r="BG84" s="241"/>
      <c r="BH84" s="241"/>
      <c r="BI84" s="241"/>
      <c r="BJ84" s="241"/>
      <c r="BK84" s="241"/>
      <c r="BL84" s="241"/>
      <c r="BM84" s="241"/>
      <c r="BN84" s="241"/>
      <c r="BO84" s="241"/>
      <c r="BP84" s="241"/>
      <c r="BQ84" s="238">
        <v>78</v>
      </c>
      <c r="BR84" s="243"/>
      <c r="BS84" s="869"/>
      <c r="BT84" s="870"/>
      <c r="BU84" s="870"/>
      <c r="BV84" s="870"/>
      <c r="BW84" s="870"/>
      <c r="BX84" s="870"/>
      <c r="BY84" s="870"/>
      <c r="BZ84" s="870"/>
      <c r="CA84" s="870"/>
      <c r="CB84" s="870"/>
      <c r="CC84" s="870"/>
      <c r="CD84" s="870"/>
      <c r="CE84" s="870"/>
      <c r="CF84" s="870"/>
      <c r="CG84" s="875"/>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9"/>
      <c r="DW84" s="870"/>
      <c r="DX84" s="870"/>
      <c r="DY84" s="870"/>
      <c r="DZ84" s="871"/>
      <c r="EA84" s="230"/>
    </row>
    <row r="85" spans="1:131" ht="26.25" customHeight="1" x14ac:dyDescent="0.15">
      <c r="A85" s="238">
        <v>18</v>
      </c>
      <c r="B85" s="883"/>
      <c r="C85" s="884"/>
      <c r="D85" s="884"/>
      <c r="E85" s="884"/>
      <c r="F85" s="884"/>
      <c r="G85" s="884"/>
      <c r="H85" s="884"/>
      <c r="I85" s="884"/>
      <c r="J85" s="884"/>
      <c r="K85" s="884"/>
      <c r="L85" s="884"/>
      <c r="M85" s="884"/>
      <c r="N85" s="884"/>
      <c r="O85" s="884"/>
      <c r="P85" s="885"/>
      <c r="Q85" s="886"/>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1"/>
      <c r="BA85" s="841"/>
      <c r="BB85" s="841"/>
      <c r="BC85" s="841"/>
      <c r="BD85" s="842"/>
      <c r="BE85" s="241"/>
      <c r="BF85" s="241"/>
      <c r="BG85" s="241"/>
      <c r="BH85" s="241"/>
      <c r="BI85" s="241"/>
      <c r="BJ85" s="241"/>
      <c r="BK85" s="241"/>
      <c r="BL85" s="241"/>
      <c r="BM85" s="241"/>
      <c r="BN85" s="241"/>
      <c r="BO85" s="241"/>
      <c r="BP85" s="241"/>
      <c r="BQ85" s="238">
        <v>79</v>
      </c>
      <c r="BR85" s="243"/>
      <c r="BS85" s="869"/>
      <c r="BT85" s="870"/>
      <c r="BU85" s="870"/>
      <c r="BV85" s="870"/>
      <c r="BW85" s="870"/>
      <c r="BX85" s="870"/>
      <c r="BY85" s="870"/>
      <c r="BZ85" s="870"/>
      <c r="CA85" s="870"/>
      <c r="CB85" s="870"/>
      <c r="CC85" s="870"/>
      <c r="CD85" s="870"/>
      <c r="CE85" s="870"/>
      <c r="CF85" s="870"/>
      <c r="CG85" s="875"/>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9"/>
      <c r="DW85" s="870"/>
      <c r="DX85" s="870"/>
      <c r="DY85" s="870"/>
      <c r="DZ85" s="871"/>
      <c r="EA85" s="230"/>
    </row>
    <row r="86" spans="1:131" ht="26.25" customHeight="1" x14ac:dyDescent="0.15">
      <c r="A86" s="238">
        <v>19</v>
      </c>
      <c r="B86" s="883"/>
      <c r="C86" s="884"/>
      <c r="D86" s="884"/>
      <c r="E86" s="884"/>
      <c r="F86" s="884"/>
      <c r="G86" s="884"/>
      <c r="H86" s="884"/>
      <c r="I86" s="884"/>
      <c r="J86" s="884"/>
      <c r="K86" s="884"/>
      <c r="L86" s="884"/>
      <c r="M86" s="884"/>
      <c r="N86" s="884"/>
      <c r="O86" s="884"/>
      <c r="P86" s="885"/>
      <c r="Q86" s="886"/>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1"/>
      <c r="BA86" s="841"/>
      <c r="BB86" s="841"/>
      <c r="BC86" s="841"/>
      <c r="BD86" s="842"/>
      <c r="BE86" s="241"/>
      <c r="BF86" s="241"/>
      <c r="BG86" s="241"/>
      <c r="BH86" s="241"/>
      <c r="BI86" s="241"/>
      <c r="BJ86" s="241"/>
      <c r="BK86" s="241"/>
      <c r="BL86" s="241"/>
      <c r="BM86" s="241"/>
      <c r="BN86" s="241"/>
      <c r="BO86" s="241"/>
      <c r="BP86" s="241"/>
      <c r="BQ86" s="238">
        <v>80</v>
      </c>
      <c r="BR86" s="243"/>
      <c r="BS86" s="869"/>
      <c r="BT86" s="870"/>
      <c r="BU86" s="870"/>
      <c r="BV86" s="870"/>
      <c r="BW86" s="870"/>
      <c r="BX86" s="870"/>
      <c r="BY86" s="870"/>
      <c r="BZ86" s="870"/>
      <c r="CA86" s="870"/>
      <c r="CB86" s="870"/>
      <c r="CC86" s="870"/>
      <c r="CD86" s="870"/>
      <c r="CE86" s="870"/>
      <c r="CF86" s="870"/>
      <c r="CG86" s="875"/>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9"/>
      <c r="DW86" s="870"/>
      <c r="DX86" s="870"/>
      <c r="DY86" s="870"/>
      <c r="DZ86" s="871"/>
      <c r="EA86" s="230"/>
    </row>
    <row r="87" spans="1:131" ht="26.25" customHeight="1" x14ac:dyDescent="0.15">
      <c r="A87" s="244">
        <v>20</v>
      </c>
      <c r="B87" s="888"/>
      <c r="C87" s="889"/>
      <c r="D87" s="889"/>
      <c r="E87" s="889"/>
      <c r="F87" s="889"/>
      <c r="G87" s="889"/>
      <c r="H87" s="889"/>
      <c r="I87" s="889"/>
      <c r="J87" s="889"/>
      <c r="K87" s="889"/>
      <c r="L87" s="889"/>
      <c r="M87" s="889"/>
      <c r="N87" s="889"/>
      <c r="O87" s="889"/>
      <c r="P87" s="890"/>
      <c r="Q87" s="891"/>
      <c r="R87" s="892"/>
      <c r="S87" s="892"/>
      <c r="T87" s="892"/>
      <c r="U87" s="892"/>
      <c r="V87" s="892"/>
      <c r="W87" s="892"/>
      <c r="X87" s="892"/>
      <c r="Y87" s="892"/>
      <c r="Z87" s="892"/>
      <c r="AA87" s="892"/>
      <c r="AB87" s="892"/>
      <c r="AC87" s="892"/>
      <c r="AD87" s="892"/>
      <c r="AE87" s="892"/>
      <c r="AF87" s="892"/>
      <c r="AG87" s="892"/>
      <c r="AH87" s="892"/>
      <c r="AI87" s="892"/>
      <c r="AJ87" s="892"/>
      <c r="AK87" s="892"/>
      <c r="AL87" s="892"/>
      <c r="AM87" s="892"/>
      <c r="AN87" s="892"/>
      <c r="AO87" s="892"/>
      <c r="AP87" s="892"/>
      <c r="AQ87" s="892"/>
      <c r="AR87" s="892"/>
      <c r="AS87" s="892"/>
      <c r="AT87" s="892"/>
      <c r="AU87" s="892"/>
      <c r="AV87" s="892"/>
      <c r="AW87" s="892"/>
      <c r="AX87" s="892"/>
      <c r="AY87" s="892"/>
      <c r="AZ87" s="893"/>
      <c r="BA87" s="893"/>
      <c r="BB87" s="893"/>
      <c r="BC87" s="893"/>
      <c r="BD87" s="894"/>
      <c r="BE87" s="241"/>
      <c r="BF87" s="241"/>
      <c r="BG87" s="241"/>
      <c r="BH87" s="241"/>
      <c r="BI87" s="241"/>
      <c r="BJ87" s="241"/>
      <c r="BK87" s="241"/>
      <c r="BL87" s="241"/>
      <c r="BM87" s="241"/>
      <c r="BN87" s="241"/>
      <c r="BO87" s="241"/>
      <c r="BP87" s="241"/>
      <c r="BQ87" s="238">
        <v>81</v>
      </c>
      <c r="BR87" s="243"/>
      <c r="BS87" s="869"/>
      <c r="BT87" s="870"/>
      <c r="BU87" s="870"/>
      <c r="BV87" s="870"/>
      <c r="BW87" s="870"/>
      <c r="BX87" s="870"/>
      <c r="BY87" s="870"/>
      <c r="BZ87" s="870"/>
      <c r="CA87" s="870"/>
      <c r="CB87" s="870"/>
      <c r="CC87" s="870"/>
      <c r="CD87" s="870"/>
      <c r="CE87" s="870"/>
      <c r="CF87" s="870"/>
      <c r="CG87" s="875"/>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9"/>
      <c r="DW87" s="870"/>
      <c r="DX87" s="870"/>
      <c r="DY87" s="870"/>
      <c r="DZ87" s="871"/>
      <c r="EA87" s="230"/>
    </row>
    <row r="88" spans="1:131" ht="26.25" customHeight="1" thickBot="1" x14ac:dyDescent="0.2">
      <c r="A88" s="240" t="s">
        <v>377</v>
      </c>
      <c r="B88" s="792" t="s">
        <v>402</v>
      </c>
      <c r="C88" s="793"/>
      <c r="D88" s="793"/>
      <c r="E88" s="793"/>
      <c r="F88" s="793"/>
      <c r="G88" s="793"/>
      <c r="H88" s="793"/>
      <c r="I88" s="793"/>
      <c r="J88" s="793"/>
      <c r="K88" s="793"/>
      <c r="L88" s="793"/>
      <c r="M88" s="793"/>
      <c r="N88" s="793"/>
      <c r="O88" s="793"/>
      <c r="P88" s="794"/>
      <c r="Q88" s="850"/>
      <c r="R88" s="851"/>
      <c r="S88" s="851"/>
      <c r="T88" s="851"/>
      <c r="U88" s="851"/>
      <c r="V88" s="851"/>
      <c r="W88" s="851"/>
      <c r="X88" s="851"/>
      <c r="Y88" s="851"/>
      <c r="Z88" s="851"/>
      <c r="AA88" s="851"/>
      <c r="AB88" s="851"/>
      <c r="AC88" s="851"/>
      <c r="AD88" s="851"/>
      <c r="AE88" s="851"/>
      <c r="AF88" s="854">
        <v>742</v>
      </c>
      <c r="AG88" s="854"/>
      <c r="AH88" s="854"/>
      <c r="AI88" s="854"/>
      <c r="AJ88" s="854"/>
      <c r="AK88" s="851"/>
      <c r="AL88" s="851"/>
      <c r="AM88" s="851"/>
      <c r="AN88" s="851"/>
      <c r="AO88" s="851"/>
      <c r="AP88" s="854">
        <v>4845</v>
      </c>
      <c r="AQ88" s="854"/>
      <c r="AR88" s="854"/>
      <c r="AS88" s="854"/>
      <c r="AT88" s="854"/>
      <c r="AU88" s="854">
        <v>1785</v>
      </c>
      <c r="AV88" s="854"/>
      <c r="AW88" s="854"/>
      <c r="AX88" s="854"/>
      <c r="AY88" s="854"/>
      <c r="AZ88" s="859"/>
      <c r="BA88" s="859"/>
      <c r="BB88" s="859"/>
      <c r="BC88" s="859"/>
      <c r="BD88" s="860"/>
      <c r="BE88" s="241"/>
      <c r="BF88" s="241"/>
      <c r="BG88" s="241"/>
      <c r="BH88" s="241"/>
      <c r="BI88" s="241"/>
      <c r="BJ88" s="241"/>
      <c r="BK88" s="241"/>
      <c r="BL88" s="241"/>
      <c r="BM88" s="241"/>
      <c r="BN88" s="241"/>
      <c r="BO88" s="241"/>
      <c r="BP88" s="241"/>
      <c r="BQ88" s="238">
        <v>82</v>
      </c>
      <c r="BR88" s="243"/>
      <c r="BS88" s="869"/>
      <c r="BT88" s="870"/>
      <c r="BU88" s="870"/>
      <c r="BV88" s="870"/>
      <c r="BW88" s="870"/>
      <c r="BX88" s="870"/>
      <c r="BY88" s="870"/>
      <c r="BZ88" s="870"/>
      <c r="CA88" s="870"/>
      <c r="CB88" s="870"/>
      <c r="CC88" s="870"/>
      <c r="CD88" s="870"/>
      <c r="CE88" s="870"/>
      <c r="CF88" s="870"/>
      <c r="CG88" s="875"/>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9"/>
      <c r="DW88" s="870"/>
      <c r="DX88" s="870"/>
      <c r="DY88" s="870"/>
      <c r="DZ88" s="87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9"/>
      <c r="BT89" s="870"/>
      <c r="BU89" s="870"/>
      <c r="BV89" s="870"/>
      <c r="BW89" s="870"/>
      <c r="BX89" s="870"/>
      <c r="BY89" s="870"/>
      <c r="BZ89" s="870"/>
      <c r="CA89" s="870"/>
      <c r="CB89" s="870"/>
      <c r="CC89" s="870"/>
      <c r="CD89" s="870"/>
      <c r="CE89" s="870"/>
      <c r="CF89" s="870"/>
      <c r="CG89" s="875"/>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9"/>
      <c r="DW89" s="870"/>
      <c r="DX89" s="870"/>
      <c r="DY89" s="870"/>
      <c r="DZ89" s="87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9"/>
      <c r="BT90" s="870"/>
      <c r="BU90" s="870"/>
      <c r="BV90" s="870"/>
      <c r="BW90" s="870"/>
      <c r="BX90" s="870"/>
      <c r="BY90" s="870"/>
      <c r="BZ90" s="870"/>
      <c r="CA90" s="870"/>
      <c r="CB90" s="870"/>
      <c r="CC90" s="870"/>
      <c r="CD90" s="870"/>
      <c r="CE90" s="870"/>
      <c r="CF90" s="870"/>
      <c r="CG90" s="875"/>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9"/>
      <c r="DW90" s="870"/>
      <c r="DX90" s="870"/>
      <c r="DY90" s="870"/>
      <c r="DZ90" s="87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9"/>
      <c r="BT91" s="870"/>
      <c r="BU91" s="870"/>
      <c r="BV91" s="870"/>
      <c r="BW91" s="870"/>
      <c r="BX91" s="870"/>
      <c r="BY91" s="870"/>
      <c r="BZ91" s="870"/>
      <c r="CA91" s="870"/>
      <c r="CB91" s="870"/>
      <c r="CC91" s="870"/>
      <c r="CD91" s="870"/>
      <c r="CE91" s="870"/>
      <c r="CF91" s="870"/>
      <c r="CG91" s="875"/>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9"/>
      <c r="DW91" s="870"/>
      <c r="DX91" s="870"/>
      <c r="DY91" s="870"/>
      <c r="DZ91" s="87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9"/>
      <c r="BT92" s="870"/>
      <c r="BU92" s="870"/>
      <c r="BV92" s="870"/>
      <c r="BW92" s="870"/>
      <c r="BX92" s="870"/>
      <c r="BY92" s="870"/>
      <c r="BZ92" s="870"/>
      <c r="CA92" s="870"/>
      <c r="CB92" s="870"/>
      <c r="CC92" s="870"/>
      <c r="CD92" s="870"/>
      <c r="CE92" s="870"/>
      <c r="CF92" s="870"/>
      <c r="CG92" s="875"/>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9"/>
      <c r="DW92" s="870"/>
      <c r="DX92" s="870"/>
      <c r="DY92" s="870"/>
      <c r="DZ92" s="87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9"/>
      <c r="BT93" s="870"/>
      <c r="BU93" s="870"/>
      <c r="BV93" s="870"/>
      <c r="BW93" s="870"/>
      <c r="BX93" s="870"/>
      <c r="BY93" s="870"/>
      <c r="BZ93" s="870"/>
      <c r="CA93" s="870"/>
      <c r="CB93" s="870"/>
      <c r="CC93" s="870"/>
      <c r="CD93" s="870"/>
      <c r="CE93" s="870"/>
      <c r="CF93" s="870"/>
      <c r="CG93" s="875"/>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9"/>
      <c r="DW93" s="870"/>
      <c r="DX93" s="870"/>
      <c r="DY93" s="870"/>
      <c r="DZ93" s="87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9"/>
      <c r="BT94" s="870"/>
      <c r="BU94" s="870"/>
      <c r="BV94" s="870"/>
      <c r="BW94" s="870"/>
      <c r="BX94" s="870"/>
      <c r="BY94" s="870"/>
      <c r="BZ94" s="870"/>
      <c r="CA94" s="870"/>
      <c r="CB94" s="870"/>
      <c r="CC94" s="870"/>
      <c r="CD94" s="870"/>
      <c r="CE94" s="870"/>
      <c r="CF94" s="870"/>
      <c r="CG94" s="875"/>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9"/>
      <c r="DW94" s="870"/>
      <c r="DX94" s="870"/>
      <c r="DY94" s="870"/>
      <c r="DZ94" s="87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9"/>
      <c r="BT95" s="870"/>
      <c r="BU95" s="870"/>
      <c r="BV95" s="870"/>
      <c r="BW95" s="870"/>
      <c r="BX95" s="870"/>
      <c r="BY95" s="870"/>
      <c r="BZ95" s="870"/>
      <c r="CA95" s="870"/>
      <c r="CB95" s="870"/>
      <c r="CC95" s="870"/>
      <c r="CD95" s="870"/>
      <c r="CE95" s="870"/>
      <c r="CF95" s="870"/>
      <c r="CG95" s="875"/>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9"/>
      <c r="DW95" s="870"/>
      <c r="DX95" s="870"/>
      <c r="DY95" s="870"/>
      <c r="DZ95" s="87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9"/>
      <c r="BT96" s="870"/>
      <c r="BU96" s="870"/>
      <c r="BV96" s="870"/>
      <c r="BW96" s="870"/>
      <c r="BX96" s="870"/>
      <c r="BY96" s="870"/>
      <c r="BZ96" s="870"/>
      <c r="CA96" s="870"/>
      <c r="CB96" s="870"/>
      <c r="CC96" s="870"/>
      <c r="CD96" s="870"/>
      <c r="CE96" s="870"/>
      <c r="CF96" s="870"/>
      <c r="CG96" s="875"/>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9"/>
      <c r="DW96" s="870"/>
      <c r="DX96" s="870"/>
      <c r="DY96" s="870"/>
      <c r="DZ96" s="87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9"/>
      <c r="BT97" s="870"/>
      <c r="BU97" s="870"/>
      <c r="BV97" s="870"/>
      <c r="BW97" s="870"/>
      <c r="BX97" s="870"/>
      <c r="BY97" s="870"/>
      <c r="BZ97" s="870"/>
      <c r="CA97" s="870"/>
      <c r="CB97" s="870"/>
      <c r="CC97" s="870"/>
      <c r="CD97" s="870"/>
      <c r="CE97" s="870"/>
      <c r="CF97" s="870"/>
      <c r="CG97" s="875"/>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9"/>
      <c r="DW97" s="870"/>
      <c r="DX97" s="870"/>
      <c r="DY97" s="870"/>
      <c r="DZ97" s="87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9"/>
      <c r="BT98" s="870"/>
      <c r="BU98" s="870"/>
      <c r="BV98" s="870"/>
      <c r="BW98" s="870"/>
      <c r="BX98" s="870"/>
      <c r="BY98" s="870"/>
      <c r="BZ98" s="870"/>
      <c r="CA98" s="870"/>
      <c r="CB98" s="870"/>
      <c r="CC98" s="870"/>
      <c r="CD98" s="870"/>
      <c r="CE98" s="870"/>
      <c r="CF98" s="870"/>
      <c r="CG98" s="875"/>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9"/>
      <c r="DW98" s="870"/>
      <c r="DX98" s="870"/>
      <c r="DY98" s="870"/>
      <c r="DZ98" s="87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9"/>
      <c r="BT99" s="870"/>
      <c r="BU99" s="870"/>
      <c r="BV99" s="870"/>
      <c r="BW99" s="870"/>
      <c r="BX99" s="870"/>
      <c r="BY99" s="870"/>
      <c r="BZ99" s="870"/>
      <c r="CA99" s="870"/>
      <c r="CB99" s="870"/>
      <c r="CC99" s="870"/>
      <c r="CD99" s="870"/>
      <c r="CE99" s="870"/>
      <c r="CF99" s="870"/>
      <c r="CG99" s="875"/>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9"/>
      <c r="DW99" s="870"/>
      <c r="DX99" s="870"/>
      <c r="DY99" s="870"/>
      <c r="DZ99" s="87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9"/>
      <c r="BT100" s="870"/>
      <c r="BU100" s="870"/>
      <c r="BV100" s="870"/>
      <c r="BW100" s="870"/>
      <c r="BX100" s="870"/>
      <c r="BY100" s="870"/>
      <c r="BZ100" s="870"/>
      <c r="CA100" s="870"/>
      <c r="CB100" s="870"/>
      <c r="CC100" s="870"/>
      <c r="CD100" s="870"/>
      <c r="CE100" s="870"/>
      <c r="CF100" s="870"/>
      <c r="CG100" s="875"/>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9"/>
      <c r="DW100" s="870"/>
      <c r="DX100" s="870"/>
      <c r="DY100" s="870"/>
      <c r="DZ100" s="87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9"/>
      <c r="BT101" s="870"/>
      <c r="BU101" s="870"/>
      <c r="BV101" s="870"/>
      <c r="BW101" s="870"/>
      <c r="BX101" s="870"/>
      <c r="BY101" s="870"/>
      <c r="BZ101" s="870"/>
      <c r="CA101" s="870"/>
      <c r="CB101" s="870"/>
      <c r="CC101" s="870"/>
      <c r="CD101" s="870"/>
      <c r="CE101" s="870"/>
      <c r="CF101" s="870"/>
      <c r="CG101" s="875"/>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9"/>
      <c r="DW101" s="870"/>
      <c r="DX101" s="870"/>
      <c r="DY101" s="870"/>
      <c r="DZ101" s="87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92" t="s">
        <v>403</v>
      </c>
      <c r="BS102" s="793"/>
      <c r="BT102" s="793"/>
      <c r="BU102" s="793"/>
      <c r="BV102" s="793"/>
      <c r="BW102" s="793"/>
      <c r="BX102" s="793"/>
      <c r="BY102" s="793"/>
      <c r="BZ102" s="793"/>
      <c r="CA102" s="793"/>
      <c r="CB102" s="793"/>
      <c r="CC102" s="793"/>
      <c r="CD102" s="793"/>
      <c r="CE102" s="793"/>
      <c r="CF102" s="793"/>
      <c r="CG102" s="794"/>
      <c r="CH102" s="895"/>
      <c r="CI102" s="896"/>
      <c r="CJ102" s="896"/>
      <c r="CK102" s="896"/>
      <c r="CL102" s="897"/>
      <c r="CM102" s="895"/>
      <c r="CN102" s="896"/>
      <c r="CO102" s="896"/>
      <c r="CP102" s="896"/>
      <c r="CQ102" s="897"/>
      <c r="CR102" s="898">
        <v>32</v>
      </c>
      <c r="CS102" s="862"/>
      <c r="CT102" s="862"/>
      <c r="CU102" s="862"/>
      <c r="CV102" s="899"/>
      <c r="CW102" s="898">
        <v>20</v>
      </c>
      <c r="CX102" s="862"/>
      <c r="CY102" s="862"/>
      <c r="CZ102" s="862"/>
      <c r="DA102" s="899"/>
      <c r="DB102" s="898" t="s">
        <v>554</v>
      </c>
      <c r="DC102" s="862"/>
      <c r="DD102" s="862"/>
      <c r="DE102" s="862"/>
      <c r="DF102" s="899"/>
      <c r="DG102" s="898">
        <v>422</v>
      </c>
      <c r="DH102" s="862"/>
      <c r="DI102" s="862"/>
      <c r="DJ102" s="862"/>
      <c r="DK102" s="899"/>
      <c r="DL102" s="898" t="s">
        <v>554</v>
      </c>
      <c r="DM102" s="862"/>
      <c r="DN102" s="862"/>
      <c r="DO102" s="862"/>
      <c r="DP102" s="899"/>
      <c r="DQ102" s="898"/>
      <c r="DR102" s="862"/>
      <c r="DS102" s="862"/>
      <c r="DT102" s="862"/>
      <c r="DU102" s="899"/>
      <c r="DV102" s="792"/>
      <c r="DW102" s="793"/>
      <c r="DX102" s="793"/>
      <c r="DY102" s="793"/>
      <c r="DZ102" s="92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23" t="s">
        <v>404</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4" t="s">
        <v>405</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5" t="s">
        <v>408</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409</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30" customFormat="1" ht="26.25" customHeight="1" x14ac:dyDescent="0.15">
      <c r="A109" s="920" t="s">
        <v>410</v>
      </c>
      <c r="B109" s="901"/>
      <c r="C109" s="901"/>
      <c r="D109" s="901"/>
      <c r="E109" s="901"/>
      <c r="F109" s="901"/>
      <c r="G109" s="901"/>
      <c r="H109" s="901"/>
      <c r="I109" s="901"/>
      <c r="J109" s="901"/>
      <c r="K109" s="901"/>
      <c r="L109" s="901"/>
      <c r="M109" s="901"/>
      <c r="N109" s="901"/>
      <c r="O109" s="901"/>
      <c r="P109" s="901"/>
      <c r="Q109" s="901"/>
      <c r="R109" s="901"/>
      <c r="S109" s="901"/>
      <c r="T109" s="901"/>
      <c r="U109" s="901"/>
      <c r="V109" s="901"/>
      <c r="W109" s="901"/>
      <c r="X109" s="901"/>
      <c r="Y109" s="901"/>
      <c r="Z109" s="902"/>
      <c r="AA109" s="900" t="s">
        <v>411</v>
      </c>
      <c r="AB109" s="901"/>
      <c r="AC109" s="901"/>
      <c r="AD109" s="901"/>
      <c r="AE109" s="902"/>
      <c r="AF109" s="900" t="s">
        <v>412</v>
      </c>
      <c r="AG109" s="901"/>
      <c r="AH109" s="901"/>
      <c r="AI109" s="901"/>
      <c r="AJ109" s="902"/>
      <c r="AK109" s="900" t="s">
        <v>294</v>
      </c>
      <c r="AL109" s="901"/>
      <c r="AM109" s="901"/>
      <c r="AN109" s="901"/>
      <c r="AO109" s="902"/>
      <c r="AP109" s="900" t="s">
        <v>413</v>
      </c>
      <c r="AQ109" s="901"/>
      <c r="AR109" s="901"/>
      <c r="AS109" s="901"/>
      <c r="AT109" s="903"/>
      <c r="AU109" s="920" t="s">
        <v>410</v>
      </c>
      <c r="AV109" s="901"/>
      <c r="AW109" s="901"/>
      <c r="AX109" s="901"/>
      <c r="AY109" s="901"/>
      <c r="AZ109" s="901"/>
      <c r="BA109" s="901"/>
      <c r="BB109" s="901"/>
      <c r="BC109" s="901"/>
      <c r="BD109" s="901"/>
      <c r="BE109" s="901"/>
      <c r="BF109" s="901"/>
      <c r="BG109" s="901"/>
      <c r="BH109" s="901"/>
      <c r="BI109" s="901"/>
      <c r="BJ109" s="901"/>
      <c r="BK109" s="901"/>
      <c r="BL109" s="901"/>
      <c r="BM109" s="901"/>
      <c r="BN109" s="901"/>
      <c r="BO109" s="901"/>
      <c r="BP109" s="902"/>
      <c r="BQ109" s="900" t="s">
        <v>411</v>
      </c>
      <c r="BR109" s="901"/>
      <c r="BS109" s="901"/>
      <c r="BT109" s="901"/>
      <c r="BU109" s="902"/>
      <c r="BV109" s="900" t="s">
        <v>412</v>
      </c>
      <c r="BW109" s="901"/>
      <c r="BX109" s="901"/>
      <c r="BY109" s="901"/>
      <c r="BZ109" s="902"/>
      <c r="CA109" s="900" t="s">
        <v>294</v>
      </c>
      <c r="CB109" s="901"/>
      <c r="CC109" s="901"/>
      <c r="CD109" s="901"/>
      <c r="CE109" s="902"/>
      <c r="CF109" s="921" t="s">
        <v>413</v>
      </c>
      <c r="CG109" s="921"/>
      <c r="CH109" s="921"/>
      <c r="CI109" s="921"/>
      <c r="CJ109" s="921"/>
      <c r="CK109" s="900" t="s">
        <v>414</v>
      </c>
      <c r="CL109" s="901"/>
      <c r="CM109" s="901"/>
      <c r="CN109" s="901"/>
      <c r="CO109" s="901"/>
      <c r="CP109" s="901"/>
      <c r="CQ109" s="901"/>
      <c r="CR109" s="901"/>
      <c r="CS109" s="901"/>
      <c r="CT109" s="901"/>
      <c r="CU109" s="901"/>
      <c r="CV109" s="901"/>
      <c r="CW109" s="901"/>
      <c r="CX109" s="901"/>
      <c r="CY109" s="901"/>
      <c r="CZ109" s="901"/>
      <c r="DA109" s="901"/>
      <c r="DB109" s="901"/>
      <c r="DC109" s="901"/>
      <c r="DD109" s="901"/>
      <c r="DE109" s="901"/>
      <c r="DF109" s="902"/>
      <c r="DG109" s="900" t="s">
        <v>411</v>
      </c>
      <c r="DH109" s="901"/>
      <c r="DI109" s="901"/>
      <c r="DJ109" s="901"/>
      <c r="DK109" s="902"/>
      <c r="DL109" s="900" t="s">
        <v>412</v>
      </c>
      <c r="DM109" s="901"/>
      <c r="DN109" s="901"/>
      <c r="DO109" s="901"/>
      <c r="DP109" s="902"/>
      <c r="DQ109" s="900" t="s">
        <v>294</v>
      </c>
      <c r="DR109" s="901"/>
      <c r="DS109" s="901"/>
      <c r="DT109" s="901"/>
      <c r="DU109" s="902"/>
      <c r="DV109" s="900" t="s">
        <v>413</v>
      </c>
      <c r="DW109" s="901"/>
      <c r="DX109" s="901"/>
      <c r="DY109" s="901"/>
      <c r="DZ109" s="903"/>
    </row>
    <row r="110" spans="1:131" s="230" customFormat="1" ht="26.25" customHeight="1" x14ac:dyDescent="0.15">
      <c r="A110" s="904" t="s">
        <v>415</v>
      </c>
      <c r="B110" s="905"/>
      <c r="C110" s="905"/>
      <c r="D110" s="905"/>
      <c r="E110" s="905"/>
      <c r="F110" s="905"/>
      <c r="G110" s="905"/>
      <c r="H110" s="905"/>
      <c r="I110" s="905"/>
      <c r="J110" s="905"/>
      <c r="K110" s="905"/>
      <c r="L110" s="905"/>
      <c r="M110" s="905"/>
      <c r="N110" s="905"/>
      <c r="O110" s="905"/>
      <c r="P110" s="905"/>
      <c r="Q110" s="905"/>
      <c r="R110" s="905"/>
      <c r="S110" s="905"/>
      <c r="T110" s="905"/>
      <c r="U110" s="905"/>
      <c r="V110" s="905"/>
      <c r="W110" s="905"/>
      <c r="X110" s="905"/>
      <c r="Y110" s="905"/>
      <c r="Z110" s="906"/>
      <c r="AA110" s="907">
        <v>1700768</v>
      </c>
      <c r="AB110" s="908"/>
      <c r="AC110" s="908"/>
      <c r="AD110" s="908"/>
      <c r="AE110" s="909"/>
      <c r="AF110" s="910">
        <v>1536221</v>
      </c>
      <c r="AG110" s="908"/>
      <c r="AH110" s="908"/>
      <c r="AI110" s="908"/>
      <c r="AJ110" s="909"/>
      <c r="AK110" s="910">
        <v>1467750</v>
      </c>
      <c r="AL110" s="908"/>
      <c r="AM110" s="908"/>
      <c r="AN110" s="908"/>
      <c r="AO110" s="909"/>
      <c r="AP110" s="911">
        <v>19.5</v>
      </c>
      <c r="AQ110" s="912"/>
      <c r="AR110" s="912"/>
      <c r="AS110" s="912"/>
      <c r="AT110" s="913"/>
      <c r="AU110" s="914" t="s">
        <v>69</v>
      </c>
      <c r="AV110" s="915"/>
      <c r="AW110" s="915"/>
      <c r="AX110" s="915"/>
      <c r="AY110" s="915"/>
      <c r="AZ110" s="937" t="s">
        <v>416</v>
      </c>
      <c r="BA110" s="905"/>
      <c r="BB110" s="905"/>
      <c r="BC110" s="905"/>
      <c r="BD110" s="905"/>
      <c r="BE110" s="905"/>
      <c r="BF110" s="905"/>
      <c r="BG110" s="905"/>
      <c r="BH110" s="905"/>
      <c r="BI110" s="905"/>
      <c r="BJ110" s="905"/>
      <c r="BK110" s="905"/>
      <c r="BL110" s="905"/>
      <c r="BM110" s="905"/>
      <c r="BN110" s="905"/>
      <c r="BO110" s="905"/>
      <c r="BP110" s="906"/>
      <c r="BQ110" s="938">
        <v>16741428</v>
      </c>
      <c r="BR110" s="939"/>
      <c r="BS110" s="939"/>
      <c r="BT110" s="939"/>
      <c r="BU110" s="939"/>
      <c r="BV110" s="939">
        <v>17096665</v>
      </c>
      <c r="BW110" s="939"/>
      <c r="BX110" s="939"/>
      <c r="BY110" s="939"/>
      <c r="BZ110" s="939"/>
      <c r="CA110" s="939">
        <v>17491263</v>
      </c>
      <c r="CB110" s="939"/>
      <c r="CC110" s="939"/>
      <c r="CD110" s="939"/>
      <c r="CE110" s="939"/>
      <c r="CF110" s="952">
        <v>232.2</v>
      </c>
      <c r="CG110" s="953"/>
      <c r="CH110" s="953"/>
      <c r="CI110" s="953"/>
      <c r="CJ110" s="953"/>
      <c r="CK110" s="954" t="s">
        <v>417</v>
      </c>
      <c r="CL110" s="955"/>
      <c r="CM110" s="937" t="s">
        <v>418</v>
      </c>
      <c r="CN110" s="905"/>
      <c r="CO110" s="905"/>
      <c r="CP110" s="905"/>
      <c r="CQ110" s="905"/>
      <c r="CR110" s="905"/>
      <c r="CS110" s="905"/>
      <c r="CT110" s="905"/>
      <c r="CU110" s="905"/>
      <c r="CV110" s="905"/>
      <c r="CW110" s="905"/>
      <c r="CX110" s="905"/>
      <c r="CY110" s="905"/>
      <c r="CZ110" s="905"/>
      <c r="DA110" s="905"/>
      <c r="DB110" s="905"/>
      <c r="DC110" s="905"/>
      <c r="DD110" s="905"/>
      <c r="DE110" s="905"/>
      <c r="DF110" s="906"/>
      <c r="DG110" s="938" t="s">
        <v>122</v>
      </c>
      <c r="DH110" s="939"/>
      <c r="DI110" s="939"/>
      <c r="DJ110" s="939"/>
      <c r="DK110" s="939"/>
      <c r="DL110" s="939" t="s">
        <v>122</v>
      </c>
      <c r="DM110" s="939"/>
      <c r="DN110" s="939"/>
      <c r="DO110" s="939"/>
      <c r="DP110" s="939"/>
      <c r="DQ110" s="939" t="s">
        <v>122</v>
      </c>
      <c r="DR110" s="939"/>
      <c r="DS110" s="939"/>
      <c r="DT110" s="939"/>
      <c r="DU110" s="939"/>
      <c r="DV110" s="940" t="s">
        <v>122</v>
      </c>
      <c r="DW110" s="940"/>
      <c r="DX110" s="940"/>
      <c r="DY110" s="940"/>
      <c r="DZ110" s="941"/>
    </row>
    <row r="111" spans="1:131" s="230" customFormat="1" ht="26.25" customHeight="1" x14ac:dyDescent="0.15">
      <c r="A111" s="942" t="s">
        <v>419</v>
      </c>
      <c r="B111" s="943"/>
      <c r="C111" s="943"/>
      <c r="D111" s="943"/>
      <c r="E111" s="943"/>
      <c r="F111" s="943"/>
      <c r="G111" s="943"/>
      <c r="H111" s="943"/>
      <c r="I111" s="943"/>
      <c r="J111" s="943"/>
      <c r="K111" s="943"/>
      <c r="L111" s="943"/>
      <c r="M111" s="943"/>
      <c r="N111" s="943"/>
      <c r="O111" s="943"/>
      <c r="P111" s="943"/>
      <c r="Q111" s="943"/>
      <c r="R111" s="943"/>
      <c r="S111" s="943"/>
      <c r="T111" s="943"/>
      <c r="U111" s="943"/>
      <c r="V111" s="943"/>
      <c r="W111" s="943"/>
      <c r="X111" s="943"/>
      <c r="Y111" s="943"/>
      <c r="Z111" s="944"/>
      <c r="AA111" s="945" t="s">
        <v>122</v>
      </c>
      <c r="AB111" s="946"/>
      <c r="AC111" s="946"/>
      <c r="AD111" s="946"/>
      <c r="AE111" s="947"/>
      <c r="AF111" s="948" t="s">
        <v>122</v>
      </c>
      <c r="AG111" s="946"/>
      <c r="AH111" s="946"/>
      <c r="AI111" s="946"/>
      <c r="AJ111" s="947"/>
      <c r="AK111" s="948" t="s">
        <v>122</v>
      </c>
      <c r="AL111" s="946"/>
      <c r="AM111" s="946"/>
      <c r="AN111" s="946"/>
      <c r="AO111" s="947"/>
      <c r="AP111" s="949" t="s">
        <v>122</v>
      </c>
      <c r="AQ111" s="950"/>
      <c r="AR111" s="950"/>
      <c r="AS111" s="950"/>
      <c r="AT111" s="951"/>
      <c r="AU111" s="916"/>
      <c r="AV111" s="917"/>
      <c r="AW111" s="917"/>
      <c r="AX111" s="917"/>
      <c r="AY111" s="917"/>
      <c r="AZ111" s="930" t="s">
        <v>420</v>
      </c>
      <c r="BA111" s="931"/>
      <c r="BB111" s="931"/>
      <c r="BC111" s="931"/>
      <c r="BD111" s="931"/>
      <c r="BE111" s="931"/>
      <c r="BF111" s="931"/>
      <c r="BG111" s="931"/>
      <c r="BH111" s="931"/>
      <c r="BI111" s="931"/>
      <c r="BJ111" s="931"/>
      <c r="BK111" s="931"/>
      <c r="BL111" s="931"/>
      <c r="BM111" s="931"/>
      <c r="BN111" s="931"/>
      <c r="BO111" s="931"/>
      <c r="BP111" s="932"/>
      <c r="BQ111" s="933" t="s">
        <v>122</v>
      </c>
      <c r="BR111" s="934"/>
      <c r="BS111" s="934"/>
      <c r="BT111" s="934"/>
      <c r="BU111" s="934"/>
      <c r="BV111" s="934" t="s">
        <v>122</v>
      </c>
      <c r="BW111" s="934"/>
      <c r="BX111" s="934"/>
      <c r="BY111" s="934"/>
      <c r="BZ111" s="934"/>
      <c r="CA111" s="934">
        <v>21446</v>
      </c>
      <c r="CB111" s="934"/>
      <c r="CC111" s="934"/>
      <c r="CD111" s="934"/>
      <c r="CE111" s="934"/>
      <c r="CF111" s="928">
        <v>0.3</v>
      </c>
      <c r="CG111" s="929"/>
      <c r="CH111" s="929"/>
      <c r="CI111" s="929"/>
      <c r="CJ111" s="929"/>
      <c r="CK111" s="956"/>
      <c r="CL111" s="957"/>
      <c r="CM111" s="930" t="s">
        <v>421</v>
      </c>
      <c r="CN111" s="931"/>
      <c r="CO111" s="931"/>
      <c r="CP111" s="931"/>
      <c r="CQ111" s="931"/>
      <c r="CR111" s="931"/>
      <c r="CS111" s="931"/>
      <c r="CT111" s="931"/>
      <c r="CU111" s="931"/>
      <c r="CV111" s="931"/>
      <c r="CW111" s="931"/>
      <c r="CX111" s="931"/>
      <c r="CY111" s="931"/>
      <c r="CZ111" s="931"/>
      <c r="DA111" s="931"/>
      <c r="DB111" s="931"/>
      <c r="DC111" s="931"/>
      <c r="DD111" s="931"/>
      <c r="DE111" s="931"/>
      <c r="DF111" s="932"/>
      <c r="DG111" s="933" t="s">
        <v>122</v>
      </c>
      <c r="DH111" s="934"/>
      <c r="DI111" s="934"/>
      <c r="DJ111" s="934"/>
      <c r="DK111" s="934"/>
      <c r="DL111" s="934" t="s">
        <v>122</v>
      </c>
      <c r="DM111" s="934"/>
      <c r="DN111" s="934"/>
      <c r="DO111" s="934"/>
      <c r="DP111" s="934"/>
      <c r="DQ111" s="934" t="s">
        <v>122</v>
      </c>
      <c r="DR111" s="934"/>
      <c r="DS111" s="934"/>
      <c r="DT111" s="934"/>
      <c r="DU111" s="934"/>
      <c r="DV111" s="935" t="s">
        <v>122</v>
      </c>
      <c r="DW111" s="935"/>
      <c r="DX111" s="935"/>
      <c r="DY111" s="935"/>
      <c r="DZ111" s="936"/>
    </row>
    <row r="112" spans="1:131" s="230" customFormat="1" ht="26.25" customHeight="1" x14ac:dyDescent="0.15">
      <c r="A112" s="960" t="s">
        <v>422</v>
      </c>
      <c r="B112" s="961"/>
      <c r="C112" s="931" t="s">
        <v>423</v>
      </c>
      <c r="D112" s="931"/>
      <c r="E112" s="931"/>
      <c r="F112" s="931"/>
      <c r="G112" s="931"/>
      <c r="H112" s="931"/>
      <c r="I112" s="931"/>
      <c r="J112" s="931"/>
      <c r="K112" s="931"/>
      <c r="L112" s="931"/>
      <c r="M112" s="931"/>
      <c r="N112" s="931"/>
      <c r="O112" s="931"/>
      <c r="P112" s="931"/>
      <c r="Q112" s="931"/>
      <c r="R112" s="931"/>
      <c r="S112" s="931"/>
      <c r="T112" s="931"/>
      <c r="U112" s="931"/>
      <c r="V112" s="931"/>
      <c r="W112" s="931"/>
      <c r="X112" s="931"/>
      <c r="Y112" s="931"/>
      <c r="Z112" s="932"/>
      <c r="AA112" s="966" t="s">
        <v>122</v>
      </c>
      <c r="AB112" s="967"/>
      <c r="AC112" s="967"/>
      <c r="AD112" s="967"/>
      <c r="AE112" s="968"/>
      <c r="AF112" s="969" t="s">
        <v>122</v>
      </c>
      <c r="AG112" s="967"/>
      <c r="AH112" s="967"/>
      <c r="AI112" s="967"/>
      <c r="AJ112" s="968"/>
      <c r="AK112" s="969" t="s">
        <v>122</v>
      </c>
      <c r="AL112" s="967"/>
      <c r="AM112" s="967"/>
      <c r="AN112" s="967"/>
      <c r="AO112" s="968"/>
      <c r="AP112" s="970" t="s">
        <v>122</v>
      </c>
      <c r="AQ112" s="971"/>
      <c r="AR112" s="971"/>
      <c r="AS112" s="971"/>
      <c r="AT112" s="972"/>
      <c r="AU112" s="916"/>
      <c r="AV112" s="917"/>
      <c r="AW112" s="917"/>
      <c r="AX112" s="917"/>
      <c r="AY112" s="917"/>
      <c r="AZ112" s="930" t="s">
        <v>424</v>
      </c>
      <c r="BA112" s="931"/>
      <c r="BB112" s="931"/>
      <c r="BC112" s="931"/>
      <c r="BD112" s="931"/>
      <c r="BE112" s="931"/>
      <c r="BF112" s="931"/>
      <c r="BG112" s="931"/>
      <c r="BH112" s="931"/>
      <c r="BI112" s="931"/>
      <c r="BJ112" s="931"/>
      <c r="BK112" s="931"/>
      <c r="BL112" s="931"/>
      <c r="BM112" s="931"/>
      <c r="BN112" s="931"/>
      <c r="BO112" s="931"/>
      <c r="BP112" s="932"/>
      <c r="BQ112" s="933">
        <v>7763448</v>
      </c>
      <c r="BR112" s="934"/>
      <c r="BS112" s="934"/>
      <c r="BT112" s="934"/>
      <c r="BU112" s="934"/>
      <c r="BV112" s="934">
        <v>7481980</v>
      </c>
      <c r="BW112" s="934"/>
      <c r="BX112" s="934"/>
      <c r="BY112" s="934"/>
      <c r="BZ112" s="934"/>
      <c r="CA112" s="934">
        <v>7292917</v>
      </c>
      <c r="CB112" s="934"/>
      <c r="CC112" s="934"/>
      <c r="CD112" s="934"/>
      <c r="CE112" s="934"/>
      <c r="CF112" s="928">
        <v>96.8</v>
      </c>
      <c r="CG112" s="929"/>
      <c r="CH112" s="929"/>
      <c r="CI112" s="929"/>
      <c r="CJ112" s="929"/>
      <c r="CK112" s="956"/>
      <c r="CL112" s="957"/>
      <c r="CM112" s="930" t="s">
        <v>425</v>
      </c>
      <c r="CN112" s="931"/>
      <c r="CO112" s="931"/>
      <c r="CP112" s="931"/>
      <c r="CQ112" s="931"/>
      <c r="CR112" s="931"/>
      <c r="CS112" s="931"/>
      <c r="CT112" s="931"/>
      <c r="CU112" s="931"/>
      <c r="CV112" s="931"/>
      <c r="CW112" s="931"/>
      <c r="CX112" s="931"/>
      <c r="CY112" s="931"/>
      <c r="CZ112" s="931"/>
      <c r="DA112" s="931"/>
      <c r="DB112" s="931"/>
      <c r="DC112" s="931"/>
      <c r="DD112" s="931"/>
      <c r="DE112" s="931"/>
      <c r="DF112" s="932"/>
      <c r="DG112" s="933" t="s">
        <v>122</v>
      </c>
      <c r="DH112" s="934"/>
      <c r="DI112" s="934"/>
      <c r="DJ112" s="934"/>
      <c r="DK112" s="934"/>
      <c r="DL112" s="934" t="s">
        <v>122</v>
      </c>
      <c r="DM112" s="934"/>
      <c r="DN112" s="934"/>
      <c r="DO112" s="934"/>
      <c r="DP112" s="934"/>
      <c r="DQ112" s="934" t="s">
        <v>122</v>
      </c>
      <c r="DR112" s="934"/>
      <c r="DS112" s="934"/>
      <c r="DT112" s="934"/>
      <c r="DU112" s="934"/>
      <c r="DV112" s="935" t="s">
        <v>122</v>
      </c>
      <c r="DW112" s="935"/>
      <c r="DX112" s="935"/>
      <c r="DY112" s="935"/>
      <c r="DZ112" s="936"/>
    </row>
    <row r="113" spans="1:130" s="230" customFormat="1" ht="26.25" customHeight="1" x14ac:dyDescent="0.15">
      <c r="A113" s="962"/>
      <c r="B113" s="963"/>
      <c r="C113" s="931" t="s">
        <v>426</v>
      </c>
      <c r="D113" s="931"/>
      <c r="E113" s="931"/>
      <c r="F113" s="931"/>
      <c r="G113" s="931"/>
      <c r="H113" s="931"/>
      <c r="I113" s="931"/>
      <c r="J113" s="931"/>
      <c r="K113" s="931"/>
      <c r="L113" s="931"/>
      <c r="M113" s="931"/>
      <c r="N113" s="931"/>
      <c r="O113" s="931"/>
      <c r="P113" s="931"/>
      <c r="Q113" s="931"/>
      <c r="R113" s="931"/>
      <c r="S113" s="931"/>
      <c r="T113" s="931"/>
      <c r="U113" s="931"/>
      <c r="V113" s="931"/>
      <c r="W113" s="931"/>
      <c r="X113" s="931"/>
      <c r="Y113" s="931"/>
      <c r="Z113" s="932"/>
      <c r="AA113" s="945">
        <v>666590</v>
      </c>
      <c r="AB113" s="946"/>
      <c r="AC113" s="946"/>
      <c r="AD113" s="946"/>
      <c r="AE113" s="947"/>
      <c r="AF113" s="948">
        <v>595104</v>
      </c>
      <c r="AG113" s="946"/>
      <c r="AH113" s="946"/>
      <c r="AI113" s="946"/>
      <c r="AJ113" s="947"/>
      <c r="AK113" s="948">
        <v>604479</v>
      </c>
      <c r="AL113" s="946"/>
      <c r="AM113" s="946"/>
      <c r="AN113" s="946"/>
      <c r="AO113" s="947"/>
      <c r="AP113" s="949">
        <v>8</v>
      </c>
      <c r="AQ113" s="950"/>
      <c r="AR113" s="950"/>
      <c r="AS113" s="950"/>
      <c r="AT113" s="951"/>
      <c r="AU113" s="916"/>
      <c r="AV113" s="917"/>
      <c r="AW113" s="917"/>
      <c r="AX113" s="917"/>
      <c r="AY113" s="917"/>
      <c r="AZ113" s="930" t="s">
        <v>427</v>
      </c>
      <c r="BA113" s="931"/>
      <c r="BB113" s="931"/>
      <c r="BC113" s="931"/>
      <c r="BD113" s="931"/>
      <c r="BE113" s="931"/>
      <c r="BF113" s="931"/>
      <c r="BG113" s="931"/>
      <c r="BH113" s="931"/>
      <c r="BI113" s="931"/>
      <c r="BJ113" s="931"/>
      <c r="BK113" s="931"/>
      <c r="BL113" s="931"/>
      <c r="BM113" s="931"/>
      <c r="BN113" s="931"/>
      <c r="BO113" s="931"/>
      <c r="BP113" s="932"/>
      <c r="BQ113" s="933">
        <v>758191</v>
      </c>
      <c r="BR113" s="934"/>
      <c r="BS113" s="934"/>
      <c r="BT113" s="934"/>
      <c r="BU113" s="934"/>
      <c r="BV113" s="934">
        <v>1737621</v>
      </c>
      <c r="BW113" s="934"/>
      <c r="BX113" s="934"/>
      <c r="BY113" s="934"/>
      <c r="BZ113" s="934"/>
      <c r="CA113" s="934">
        <v>1784688</v>
      </c>
      <c r="CB113" s="934"/>
      <c r="CC113" s="934"/>
      <c r="CD113" s="934"/>
      <c r="CE113" s="934"/>
      <c r="CF113" s="928">
        <v>23.7</v>
      </c>
      <c r="CG113" s="929"/>
      <c r="CH113" s="929"/>
      <c r="CI113" s="929"/>
      <c r="CJ113" s="929"/>
      <c r="CK113" s="956"/>
      <c r="CL113" s="957"/>
      <c r="CM113" s="930" t="s">
        <v>428</v>
      </c>
      <c r="CN113" s="931"/>
      <c r="CO113" s="931"/>
      <c r="CP113" s="931"/>
      <c r="CQ113" s="931"/>
      <c r="CR113" s="931"/>
      <c r="CS113" s="931"/>
      <c r="CT113" s="931"/>
      <c r="CU113" s="931"/>
      <c r="CV113" s="931"/>
      <c r="CW113" s="931"/>
      <c r="CX113" s="931"/>
      <c r="CY113" s="931"/>
      <c r="CZ113" s="931"/>
      <c r="DA113" s="931"/>
      <c r="DB113" s="931"/>
      <c r="DC113" s="931"/>
      <c r="DD113" s="931"/>
      <c r="DE113" s="931"/>
      <c r="DF113" s="932"/>
      <c r="DG113" s="966" t="s">
        <v>122</v>
      </c>
      <c r="DH113" s="967"/>
      <c r="DI113" s="967"/>
      <c r="DJ113" s="967"/>
      <c r="DK113" s="968"/>
      <c r="DL113" s="969" t="s">
        <v>122</v>
      </c>
      <c r="DM113" s="967"/>
      <c r="DN113" s="967"/>
      <c r="DO113" s="967"/>
      <c r="DP113" s="968"/>
      <c r="DQ113" s="969" t="s">
        <v>122</v>
      </c>
      <c r="DR113" s="967"/>
      <c r="DS113" s="967"/>
      <c r="DT113" s="967"/>
      <c r="DU113" s="968"/>
      <c r="DV113" s="970" t="s">
        <v>122</v>
      </c>
      <c r="DW113" s="971"/>
      <c r="DX113" s="971"/>
      <c r="DY113" s="971"/>
      <c r="DZ113" s="972"/>
    </row>
    <row r="114" spans="1:130" s="230" customFormat="1" ht="26.25" customHeight="1" x14ac:dyDescent="0.15">
      <c r="A114" s="962"/>
      <c r="B114" s="963"/>
      <c r="C114" s="931" t="s">
        <v>429</v>
      </c>
      <c r="D114" s="931"/>
      <c r="E114" s="931"/>
      <c r="F114" s="931"/>
      <c r="G114" s="931"/>
      <c r="H114" s="931"/>
      <c r="I114" s="931"/>
      <c r="J114" s="931"/>
      <c r="K114" s="931"/>
      <c r="L114" s="931"/>
      <c r="M114" s="931"/>
      <c r="N114" s="931"/>
      <c r="O114" s="931"/>
      <c r="P114" s="931"/>
      <c r="Q114" s="931"/>
      <c r="R114" s="931"/>
      <c r="S114" s="931"/>
      <c r="T114" s="931"/>
      <c r="U114" s="931"/>
      <c r="V114" s="931"/>
      <c r="W114" s="931"/>
      <c r="X114" s="931"/>
      <c r="Y114" s="931"/>
      <c r="Z114" s="932"/>
      <c r="AA114" s="966">
        <v>19933</v>
      </c>
      <c r="AB114" s="967"/>
      <c r="AC114" s="967"/>
      <c r="AD114" s="967"/>
      <c r="AE114" s="968"/>
      <c r="AF114" s="969">
        <v>20974</v>
      </c>
      <c r="AG114" s="967"/>
      <c r="AH114" s="967"/>
      <c r="AI114" s="967"/>
      <c r="AJ114" s="968"/>
      <c r="AK114" s="969">
        <v>25329</v>
      </c>
      <c r="AL114" s="967"/>
      <c r="AM114" s="967"/>
      <c r="AN114" s="967"/>
      <c r="AO114" s="968"/>
      <c r="AP114" s="970">
        <v>0.3</v>
      </c>
      <c r="AQ114" s="971"/>
      <c r="AR114" s="971"/>
      <c r="AS114" s="971"/>
      <c r="AT114" s="972"/>
      <c r="AU114" s="916"/>
      <c r="AV114" s="917"/>
      <c r="AW114" s="917"/>
      <c r="AX114" s="917"/>
      <c r="AY114" s="917"/>
      <c r="AZ114" s="930" t="s">
        <v>430</v>
      </c>
      <c r="BA114" s="931"/>
      <c r="BB114" s="931"/>
      <c r="BC114" s="931"/>
      <c r="BD114" s="931"/>
      <c r="BE114" s="931"/>
      <c r="BF114" s="931"/>
      <c r="BG114" s="931"/>
      <c r="BH114" s="931"/>
      <c r="BI114" s="931"/>
      <c r="BJ114" s="931"/>
      <c r="BK114" s="931"/>
      <c r="BL114" s="931"/>
      <c r="BM114" s="931"/>
      <c r="BN114" s="931"/>
      <c r="BO114" s="931"/>
      <c r="BP114" s="932"/>
      <c r="BQ114" s="933">
        <v>1508903</v>
      </c>
      <c r="BR114" s="934"/>
      <c r="BS114" s="934"/>
      <c r="BT114" s="934"/>
      <c r="BU114" s="934"/>
      <c r="BV114" s="934">
        <v>1441285</v>
      </c>
      <c r="BW114" s="934"/>
      <c r="BX114" s="934"/>
      <c r="BY114" s="934"/>
      <c r="BZ114" s="934"/>
      <c r="CA114" s="934">
        <v>1424902</v>
      </c>
      <c r="CB114" s="934"/>
      <c r="CC114" s="934"/>
      <c r="CD114" s="934"/>
      <c r="CE114" s="934"/>
      <c r="CF114" s="928">
        <v>18.899999999999999</v>
      </c>
      <c r="CG114" s="929"/>
      <c r="CH114" s="929"/>
      <c r="CI114" s="929"/>
      <c r="CJ114" s="929"/>
      <c r="CK114" s="956"/>
      <c r="CL114" s="957"/>
      <c r="CM114" s="930" t="s">
        <v>431</v>
      </c>
      <c r="CN114" s="931"/>
      <c r="CO114" s="931"/>
      <c r="CP114" s="931"/>
      <c r="CQ114" s="931"/>
      <c r="CR114" s="931"/>
      <c r="CS114" s="931"/>
      <c r="CT114" s="931"/>
      <c r="CU114" s="931"/>
      <c r="CV114" s="931"/>
      <c r="CW114" s="931"/>
      <c r="CX114" s="931"/>
      <c r="CY114" s="931"/>
      <c r="CZ114" s="931"/>
      <c r="DA114" s="931"/>
      <c r="DB114" s="931"/>
      <c r="DC114" s="931"/>
      <c r="DD114" s="931"/>
      <c r="DE114" s="931"/>
      <c r="DF114" s="932"/>
      <c r="DG114" s="966" t="s">
        <v>122</v>
      </c>
      <c r="DH114" s="967"/>
      <c r="DI114" s="967"/>
      <c r="DJ114" s="967"/>
      <c r="DK114" s="968"/>
      <c r="DL114" s="969" t="s">
        <v>122</v>
      </c>
      <c r="DM114" s="967"/>
      <c r="DN114" s="967"/>
      <c r="DO114" s="967"/>
      <c r="DP114" s="968"/>
      <c r="DQ114" s="969" t="s">
        <v>122</v>
      </c>
      <c r="DR114" s="967"/>
      <c r="DS114" s="967"/>
      <c r="DT114" s="967"/>
      <c r="DU114" s="968"/>
      <c r="DV114" s="970" t="s">
        <v>122</v>
      </c>
      <c r="DW114" s="971"/>
      <c r="DX114" s="971"/>
      <c r="DY114" s="971"/>
      <c r="DZ114" s="972"/>
    </row>
    <row r="115" spans="1:130" s="230" customFormat="1" ht="26.25" customHeight="1" x14ac:dyDescent="0.15">
      <c r="A115" s="962"/>
      <c r="B115" s="963"/>
      <c r="C115" s="931" t="s">
        <v>432</v>
      </c>
      <c r="D115" s="931"/>
      <c r="E115" s="931"/>
      <c r="F115" s="931"/>
      <c r="G115" s="931"/>
      <c r="H115" s="931"/>
      <c r="I115" s="931"/>
      <c r="J115" s="931"/>
      <c r="K115" s="931"/>
      <c r="L115" s="931"/>
      <c r="M115" s="931"/>
      <c r="N115" s="931"/>
      <c r="O115" s="931"/>
      <c r="P115" s="931"/>
      <c r="Q115" s="931"/>
      <c r="R115" s="931"/>
      <c r="S115" s="931"/>
      <c r="T115" s="931"/>
      <c r="U115" s="931"/>
      <c r="V115" s="931"/>
      <c r="W115" s="931"/>
      <c r="X115" s="931"/>
      <c r="Y115" s="931"/>
      <c r="Z115" s="932"/>
      <c r="AA115" s="945" t="s">
        <v>122</v>
      </c>
      <c r="AB115" s="946"/>
      <c r="AC115" s="946"/>
      <c r="AD115" s="946"/>
      <c r="AE115" s="947"/>
      <c r="AF115" s="948" t="s">
        <v>122</v>
      </c>
      <c r="AG115" s="946"/>
      <c r="AH115" s="946"/>
      <c r="AI115" s="946"/>
      <c r="AJ115" s="947"/>
      <c r="AK115" s="948" t="s">
        <v>122</v>
      </c>
      <c r="AL115" s="946"/>
      <c r="AM115" s="946"/>
      <c r="AN115" s="946"/>
      <c r="AO115" s="947"/>
      <c r="AP115" s="949" t="s">
        <v>122</v>
      </c>
      <c r="AQ115" s="950"/>
      <c r="AR115" s="950"/>
      <c r="AS115" s="950"/>
      <c r="AT115" s="951"/>
      <c r="AU115" s="916"/>
      <c r="AV115" s="917"/>
      <c r="AW115" s="917"/>
      <c r="AX115" s="917"/>
      <c r="AY115" s="917"/>
      <c r="AZ115" s="930" t="s">
        <v>433</v>
      </c>
      <c r="BA115" s="931"/>
      <c r="BB115" s="931"/>
      <c r="BC115" s="931"/>
      <c r="BD115" s="931"/>
      <c r="BE115" s="931"/>
      <c r="BF115" s="931"/>
      <c r="BG115" s="931"/>
      <c r="BH115" s="931"/>
      <c r="BI115" s="931"/>
      <c r="BJ115" s="931"/>
      <c r="BK115" s="931"/>
      <c r="BL115" s="931"/>
      <c r="BM115" s="931"/>
      <c r="BN115" s="931"/>
      <c r="BO115" s="931"/>
      <c r="BP115" s="932"/>
      <c r="BQ115" s="933">
        <v>210383</v>
      </c>
      <c r="BR115" s="934"/>
      <c r="BS115" s="934"/>
      <c r="BT115" s="934"/>
      <c r="BU115" s="934"/>
      <c r="BV115" s="934">
        <v>176816</v>
      </c>
      <c r="BW115" s="934"/>
      <c r="BX115" s="934"/>
      <c r="BY115" s="934"/>
      <c r="BZ115" s="934"/>
      <c r="CA115" s="934">
        <v>136567</v>
      </c>
      <c r="CB115" s="934"/>
      <c r="CC115" s="934"/>
      <c r="CD115" s="934"/>
      <c r="CE115" s="934"/>
      <c r="CF115" s="928">
        <v>1.8</v>
      </c>
      <c r="CG115" s="929"/>
      <c r="CH115" s="929"/>
      <c r="CI115" s="929"/>
      <c r="CJ115" s="929"/>
      <c r="CK115" s="956"/>
      <c r="CL115" s="957"/>
      <c r="CM115" s="930" t="s">
        <v>434</v>
      </c>
      <c r="CN115" s="931"/>
      <c r="CO115" s="931"/>
      <c r="CP115" s="931"/>
      <c r="CQ115" s="931"/>
      <c r="CR115" s="931"/>
      <c r="CS115" s="931"/>
      <c r="CT115" s="931"/>
      <c r="CU115" s="931"/>
      <c r="CV115" s="931"/>
      <c r="CW115" s="931"/>
      <c r="CX115" s="931"/>
      <c r="CY115" s="931"/>
      <c r="CZ115" s="931"/>
      <c r="DA115" s="931"/>
      <c r="DB115" s="931"/>
      <c r="DC115" s="931"/>
      <c r="DD115" s="931"/>
      <c r="DE115" s="931"/>
      <c r="DF115" s="932"/>
      <c r="DG115" s="966" t="s">
        <v>122</v>
      </c>
      <c r="DH115" s="967"/>
      <c r="DI115" s="967"/>
      <c r="DJ115" s="967"/>
      <c r="DK115" s="968"/>
      <c r="DL115" s="969" t="s">
        <v>122</v>
      </c>
      <c r="DM115" s="967"/>
      <c r="DN115" s="967"/>
      <c r="DO115" s="967"/>
      <c r="DP115" s="968"/>
      <c r="DQ115" s="969">
        <v>21446</v>
      </c>
      <c r="DR115" s="967"/>
      <c r="DS115" s="967"/>
      <c r="DT115" s="967"/>
      <c r="DU115" s="968"/>
      <c r="DV115" s="970">
        <v>0.3</v>
      </c>
      <c r="DW115" s="971"/>
      <c r="DX115" s="971"/>
      <c r="DY115" s="971"/>
      <c r="DZ115" s="972"/>
    </row>
    <row r="116" spans="1:130" s="230" customFormat="1" ht="26.25" customHeight="1" x14ac:dyDescent="0.15">
      <c r="A116" s="964"/>
      <c r="B116" s="965"/>
      <c r="C116" s="973" t="s">
        <v>435</v>
      </c>
      <c r="D116" s="973"/>
      <c r="E116" s="973"/>
      <c r="F116" s="973"/>
      <c r="G116" s="973"/>
      <c r="H116" s="973"/>
      <c r="I116" s="973"/>
      <c r="J116" s="973"/>
      <c r="K116" s="973"/>
      <c r="L116" s="973"/>
      <c r="M116" s="973"/>
      <c r="N116" s="973"/>
      <c r="O116" s="973"/>
      <c r="P116" s="973"/>
      <c r="Q116" s="973"/>
      <c r="R116" s="973"/>
      <c r="S116" s="973"/>
      <c r="T116" s="973"/>
      <c r="U116" s="973"/>
      <c r="V116" s="973"/>
      <c r="W116" s="973"/>
      <c r="X116" s="973"/>
      <c r="Y116" s="973"/>
      <c r="Z116" s="974"/>
      <c r="AA116" s="966" t="s">
        <v>122</v>
      </c>
      <c r="AB116" s="967"/>
      <c r="AC116" s="967"/>
      <c r="AD116" s="967"/>
      <c r="AE116" s="968"/>
      <c r="AF116" s="969" t="s">
        <v>122</v>
      </c>
      <c r="AG116" s="967"/>
      <c r="AH116" s="967"/>
      <c r="AI116" s="967"/>
      <c r="AJ116" s="968"/>
      <c r="AK116" s="969" t="s">
        <v>122</v>
      </c>
      <c r="AL116" s="967"/>
      <c r="AM116" s="967"/>
      <c r="AN116" s="967"/>
      <c r="AO116" s="968"/>
      <c r="AP116" s="970" t="s">
        <v>122</v>
      </c>
      <c r="AQ116" s="971"/>
      <c r="AR116" s="971"/>
      <c r="AS116" s="971"/>
      <c r="AT116" s="972"/>
      <c r="AU116" s="916"/>
      <c r="AV116" s="917"/>
      <c r="AW116" s="917"/>
      <c r="AX116" s="917"/>
      <c r="AY116" s="917"/>
      <c r="AZ116" s="975" t="s">
        <v>436</v>
      </c>
      <c r="BA116" s="976"/>
      <c r="BB116" s="976"/>
      <c r="BC116" s="976"/>
      <c r="BD116" s="976"/>
      <c r="BE116" s="976"/>
      <c r="BF116" s="976"/>
      <c r="BG116" s="976"/>
      <c r="BH116" s="976"/>
      <c r="BI116" s="976"/>
      <c r="BJ116" s="976"/>
      <c r="BK116" s="976"/>
      <c r="BL116" s="976"/>
      <c r="BM116" s="976"/>
      <c r="BN116" s="976"/>
      <c r="BO116" s="976"/>
      <c r="BP116" s="977"/>
      <c r="BQ116" s="933" t="s">
        <v>122</v>
      </c>
      <c r="BR116" s="934"/>
      <c r="BS116" s="934"/>
      <c r="BT116" s="934"/>
      <c r="BU116" s="934"/>
      <c r="BV116" s="934" t="s">
        <v>122</v>
      </c>
      <c r="BW116" s="934"/>
      <c r="BX116" s="934"/>
      <c r="BY116" s="934"/>
      <c r="BZ116" s="934"/>
      <c r="CA116" s="934" t="s">
        <v>122</v>
      </c>
      <c r="CB116" s="934"/>
      <c r="CC116" s="934"/>
      <c r="CD116" s="934"/>
      <c r="CE116" s="934"/>
      <c r="CF116" s="928" t="s">
        <v>122</v>
      </c>
      <c r="CG116" s="929"/>
      <c r="CH116" s="929"/>
      <c r="CI116" s="929"/>
      <c r="CJ116" s="929"/>
      <c r="CK116" s="956"/>
      <c r="CL116" s="957"/>
      <c r="CM116" s="930" t="s">
        <v>437</v>
      </c>
      <c r="CN116" s="931"/>
      <c r="CO116" s="931"/>
      <c r="CP116" s="931"/>
      <c r="CQ116" s="931"/>
      <c r="CR116" s="931"/>
      <c r="CS116" s="931"/>
      <c r="CT116" s="931"/>
      <c r="CU116" s="931"/>
      <c r="CV116" s="931"/>
      <c r="CW116" s="931"/>
      <c r="CX116" s="931"/>
      <c r="CY116" s="931"/>
      <c r="CZ116" s="931"/>
      <c r="DA116" s="931"/>
      <c r="DB116" s="931"/>
      <c r="DC116" s="931"/>
      <c r="DD116" s="931"/>
      <c r="DE116" s="931"/>
      <c r="DF116" s="932"/>
      <c r="DG116" s="966" t="s">
        <v>122</v>
      </c>
      <c r="DH116" s="967"/>
      <c r="DI116" s="967"/>
      <c r="DJ116" s="967"/>
      <c r="DK116" s="968"/>
      <c r="DL116" s="969" t="s">
        <v>122</v>
      </c>
      <c r="DM116" s="967"/>
      <c r="DN116" s="967"/>
      <c r="DO116" s="967"/>
      <c r="DP116" s="968"/>
      <c r="DQ116" s="969" t="s">
        <v>122</v>
      </c>
      <c r="DR116" s="967"/>
      <c r="DS116" s="967"/>
      <c r="DT116" s="967"/>
      <c r="DU116" s="968"/>
      <c r="DV116" s="970" t="s">
        <v>122</v>
      </c>
      <c r="DW116" s="971"/>
      <c r="DX116" s="971"/>
      <c r="DY116" s="971"/>
      <c r="DZ116" s="972"/>
    </row>
    <row r="117" spans="1:130" s="230" customFormat="1" ht="26.25" customHeight="1" x14ac:dyDescent="0.15">
      <c r="A117" s="920" t="s">
        <v>177</v>
      </c>
      <c r="B117" s="901"/>
      <c r="C117" s="901"/>
      <c r="D117" s="901"/>
      <c r="E117" s="901"/>
      <c r="F117" s="901"/>
      <c r="G117" s="901"/>
      <c r="H117" s="901"/>
      <c r="I117" s="901"/>
      <c r="J117" s="901"/>
      <c r="K117" s="901"/>
      <c r="L117" s="901"/>
      <c r="M117" s="901"/>
      <c r="N117" s="901"/>
      <c r="O117" s="901"/>
      <c r="P117" s="901"/>
      <c r="Q117" s="901"/>
      <c r="R117" s="901"/>
      <c r="S117" s="901"/>
      <c r="T117" s="901"/>
      <c r="U117" s="901"/>
      <c r="V117" s="901"/>
      <c r="W117" s="901"/>
      <c r="X117" s="901"/>
      <c r="Y117" s="985" t="s">
        <v>438</v>
      </c>
      <c r="Z117" s="902"/>
      <c r="AA117" s="986">
        <v>2387291</v>
      </c>
      <c r="AB117" s="987"/>
      <c r="AC117" s="987"/>
      <c r="AD117" s="987"/>
      <c r="AE117" s="988"/>
      <c r="AF117" s="989">
        <v>2152299</v>
      </c>
      <c r="AG117" s="987"/>
      <c r="AH117" s="987"/>
      <c r="AI117" s="987"/>
      <c r="AJ117" s="988"/>
      <c r="AK117" s="989">
        <v>2097558</v>
      </c>
      <c r="AL117" s="987"/>
      <c r="AM117" s="987"/>
      <c r="AN117" s="987"/>
      <c r="AO117" s="988"/>
      <c r="AP117" s="990"/>
      <c r="AQ117" s="991"/>
      <c r="AR117" s="991"/>
      <c r="AS117" s="991"/>
      <c r="AT117" s="992"/>
      <c r="AU117" s="916"/>
      <c r="AV117" s="917"/>
      <c r="AW117" s="917"/>
      <c r="AX117" s="917"/>
      <c r="AY117" s="917"/>
      <c r="AZ117" s="982" t="s">
        <v>439</v>
      </c>
      <c r="BA117" s="983"/>
      <c r="BB117" s="983"/>
      <c r="BC117" s="983"/>
      <c r="BD117" s="983"/>
      <c r="BE117" s="983"/>
      <c r="BF117" s="983"/>
      <c r="BG117" s="983"/>
      <c r="BH117" s="983"/>
      <c r="BI117" s="983"/>
      <c r="BJ117" s="983"/>
      <c r="BK117" s="983"/>
      <c r="BL117" s="983"/>
      <c r="BM117" s="983"/>
      <c r="BN117" s="983"/>
      <c r="BO117" s="983"/>
      <c r="BP117" s="984"/>
      <c r="BQ117" s="933" t="s">
        <v>122</v>
      </c>
      <c r="BR117" s="934"/>
      <c r="BS117" s="934"/>
      <c r="BT117" s="934"/>
      <c r="BU117" s="934"/>
      <c r="BV117" s="934" t="s">
        <v>122</v>
      </c>
      <c r="BW117" s="934"/>
      <c r="BX117" s="934"/>
      <c r="BY117" s="934"/>
      <c r="BZ117" s="934"/>
      <c r="CA117" s="934" t="s">
        <v>122</v>
      </c>
      <c r="CB117" s="934"/>
      <c r="CC117" s="934"/>
      <c r="CD117" s="934"/>
      <c r="CE117" s="934"/>
      <c r="CF117" s="928" t="s">
        <v>122</v>
      </c>
      <c r="CG117" s="929"/>
      <c r="CH117" s="929"/>
      <c r="CI117" s="929"/>
      <c r="CJ117" s="929"/>
      <c r="CK117" s="956"/>
      <c r="CL117" s="957"/>
      <c r="CM117" s="930" t="s">
        <v>440</v>
      </c>
      <c r="CN117" s="931"/>
      <c r="CO117" s="931"/>
      <c r="CP117" s="931"/>
      <c r="CQ117" s="931"/>
      <c r="CR117" s="931"/>
      <c r="CS117" s="931"/>
      <c r="CT117" s="931"/>
      <c r="CU117" s="931"/>
      <c r="CV117" s="931"/>
      <c r="CW117" s="931"/>
      <c r="CX117" s="931"/>
      <c r="CY117" s="931"/>
      <c r="CZ117" s="931"/>
      <c r="DA117" s="931"/>
      <c r="DB117" s="931"/>
      <c r="DC117" s="931"/>
      <c r="DD117" s="931"/>
      <c r="DE117" s="931"/>
      <c r="DF117" s="932"/>
      <c r="DG117" s="966" t="s">
        <v>122</v>
      </c>
      <c r="DH117" s="967"/>
      <c r="DI117" s="967"/>
      <c r="DJ117" s="967"/>
      <c r="DK117" s="968"/>
      <c r="DL117" s="969" t="s">
        <v>122</v>
      </c>
      <c r="DM117" s="967"/>
      <c r="DN117" s="967"/>
      <c r="DO117" s="967"/>
      <c r="DP117" s="968"/>
      <c r="DQ117" s="969" t="s">
        <v>122</v>
      </c>
      <c r="DR117" s="967"/>
      <c r="DS117" s="967"/>
      <c r="DT117" s="967"/>
      <c r="DU117" s="968"/>
      <c r="DV117" s="970" t="s">
        <v>122</v>
      </c>
      <c r="DW117" s="971"/>
      <c r="DX117" s="971"/>
      <c r="DY117" s="971"/>
      <c r="DZ117" s="972"/>
    </row>
    <row r="118" spans="1:130" s="230" customFormat="1" ht="26.25" customHeight="1" x14ac:dyDescent="0.15">
      <c r="A118" s="920" t="s">
        <v>414</v>
      </c>
      <c r="B118" s="901"/>
      <c r="C118" s="901"/>
      <c r="D118" s="901"/>
      <c r="E118" s="901"/>
      <c r="F118" s="901"/>
      <c r="G118" s="901"/>
      <c r="H118" s="901"/>
      <c r="I118" s="901"/>
      <c r="J118" s="901"/>
      <c r="K118" s="901"/>
      <c r="L118" s="901"/>
      <c r="M118" s="901"/>
      <c r="N118" s="901"/>
      <c r="O118" s="901"/>
      <c r="P118" s="901"/>
      <c r="Q118" s="901"/>
      <c r="R118" s="901"/>
      <c r="S118" s="901"/>
      <c r="T118" s="901"/>
      <c r="U118" s="901"/>
      <c r="V118" s="901"/>
      <c r="W118" s="901"/>
      <c r="X118" s="901"/>
      <c r="Y118" s="901"/>
      <c r="Z118" s="902"/>
      <c r="AA118" s="900" t="s">
        <v>411</v>
      </c>
      <c r="AB118" s="901"/>
      <c r="AC118" s="901"/>
      <c r="AD118" s="901"/>
      <c r="AE118" s="902"/>
      <c r="AF118" s="900" t="s">
        <v>412</v>
      </c>
      <c r="AG118" s="901"/>
      <c r="AH118" s="901"/>
      <c r="AI118" s="901"/>
      <c r="AJ118" s="902"/>
      <c r="AK118" s="900" t="s">
        <v>294</v>
      </c>
      <c r="AL118" s="901"/>
      <c r="AM118" s="901"/>
      <c r="AN118" s="901"/>
      <c r="AO118" s="902"/>
      <c r="AP118" s="978" t="s">
        <v>413</v>
      </c>
      <c r="AQ118" s="979"/>
      <c r="AR118" s="979"/>
      <c r="AS118" s="979"/>
      <c r="AT118" s="980"/>
      <c r="AU118" s="916"/>
      <c r="AV118" s="917"/>
      <c r="AW118" s="917"/>
      <c r="AX118" s="917"/>
      <c r="AY118" s="917"/>
      <c r="AZ118" s="981" t="s">
        <v>441</v>
      </c>
      <c r="BA118" s="973"/>
      <c r="BB118" s="973"/>
      <c r="BC118" s="973"/>
      <c r="BD118" s="973"/>
      <c r="BE118" s="973"/>
      <c r="BF118" s="973"/>
      <c r="BG118" s="973"/>
      <c r="BH118" s="973"/>
      <c r="BI118" s="973"/>
      <c r="BJ118" s="973"/>
      <c r="BK118" s="973"/>
      <c r="BL118" s="973"/>
      <c r="BM118" s="973"/>
      <c r="BN118" s="973"/>
      <c r="BO118" s="973"/>
      <c r="BP118" s="974"/>
      <c r="BQ118" s="1007" t="s">
        <v>122</v>
      </c>
      <c r="BR118" s="1008"/>
      <c r="BS118" s="1008"/>
      <c r="BT118" s="1008"/>
      <c r="BU118" s="1008"/>
      <c r="BV118" s="1008" t="s">
        <v>122</v>
      </c>
      <c r="BW118" s="1008"/>
      <c r="BX118" s="1008"/>
      <c r="BY118" s="1008"/>
      <c r="BZ118" s="1008"/>
      <c r="CA118" s="1008" t="s">
        <v>122</v>
      </c>
      <c r="CB118" s="1008"/>
      <c r="CC118" s="1008"/>
      <c r="CD118" s="1008"/>
      <c r="CE118" s="1008"/>
      <c r="CF118" s="928" t="s">
        <v>122</v>
      </c>
      <c r="CG118" s="929"/>
      <c r="CH118" s="929"/>
      <c r="CI118" s="929"/>
      <c r="CJ118" s="929"/>
      <c r="CK118" s="956"/>
      <c r="CL118" s="957"/>
      <c r="CM118" s="930" t="s">
        <v>442</v>
      </c>
      <c r="CN118" s="931"/>
      <c r="CO118" s="931"/>
      <c r="CP118" s="931"/>
      <c r="CQ118" s="931"/>
      <c r="CR118" s="931"/>
      <c r="CS118" s="931"/>
      <c r="CT118" s="931"/>
      <c r="CU118" s="931"/>
      <c r="CV118" s="931"/>
      <c r="CW118" s="931"/>
      <c r="CX118" s="931"/>
      <c r="CY118" s="931"/>
      <c r="CZ118" s="931"/>
      <c r="DA118" s="931"/>
      <c r="DB118" s="931"/>
      <c r="DC118" s="931"/>
      <c r="DD118" s="931"/>
      <c r="DE118" s="931"/>
      <c r="DF118" s="932"/>
      <c r="DG118" s="966" t="s">
        <v>122</v>
      </c>
      <c r="DH118" s="967"/>
      <c r="DI118" s="967"/>
      <c r="DJ118" s="967"/>
      <c r="DK118" s="968"/>
      <c r="DL118" s="969" t="s">
        <v>122</v>
      </c>
      <c r="DM118" s="967"/>
      <c r="DN118" s="967"/>
      <c r="DO118" s="967"/>
      <c r="DP118" s="968"/>
      <c r="DQ118" s="969" t="s">
        <v>122</v>
      </c>
      <c r="DR118" s="967"/>
      <c r="DS118" s="967"/>
      <c r="DT118" s="967"/>
      <c r="DU118" s="968"/>
      <c r="DV118" s="970" t="s">
        <v>122</v>
      </c>
      <c r="DW118" s="971"/>
      <c r="DX118" s="971"/>
      <c r="DY118" s="971"/>
      <c r="DZ118" s="972"/>
    </row>
    <row r="119" spans="1:130" s="230" customFormat="1" ht="26.25" customHeight="1" x14ac:dyDescent="0.15">
      <c r="A119" s="1064" t="s">
        <v>417</v>
      </c>
      <c r="B119" s="955"/>
      <c r="C119" s="937" t="s">
        <v>418</v>
      </c>
      <c r="D119" s="905"/>
      <c r="E119" s="905"/>
      <c r="F119" s="905"/>
      <c r="G119" s="905"/>
      <c r="H119" s="905"/>
      <c r="I119" s="905"/>
      <c r="J119" s="905"/>
      <c r="K119" s="905"/>
      <c r="L119" s="905"/>
      <c r="M119" s="905"/>
      <c r="N119" s="905"/>
      <c r="O119" s="905"/>
      <c r="P119" s="905"/>
      <c r="Q119" s="905"/>
      <c r="R119" s="905"/>
      <c r="S119" s="905"/>
      <c r="T119" s="905"/>
      <c r="U119" s="905"/>
      <c r="V119" s="905"/>
      <c r="W119" s="905"/>
      <c r="X119" s="905"/>
      <c r="Y119" s="905"/>
      <c r="Z119" s="906"/>
      <c r="AA119" s="907" t="s">
        <v>122</v>
      </c>
      <c r="AB119" s="908"/>
      <c r="AC119" s="908"/>
      <c r="AD119" s="908"/>
      <c r="AE119" s="909"/>
      <c r="AF119" s="910" t="s">
        <v>122</v>
      </c>
      <c r="AG119" s="908"/>
      <c r="AH119" s="908"/>
      <c r="AI119" s="908"/>
      <c r="AJ119" s="909"/>
      <c r="AK119" s="910" t="s">
        <v>122</v>
      </c>
      <c r="AL119" s="908"/>
      <c r="AM119" s="908"/>
      <c r="AN119" s="908"/>
      <c r="AO119" s="909"/>
      <c r="AP119" s="911" t="s">
        <v>122</v>
      </c>
      <c r="AQ119" s="912"/>
      <c r="AR119" s="912"/>
      <c r="AS119" s="912"/>
      <c r="AT119" s="913"/>
      <c r="AU119" s="918"/>
      <c r="AV119" s="919"/>
      <c r="AW119" s="919"/>
      <c r="AX119" s="919"/>
      <c r="AY119" s="919"/>
      <c r="AZ119" s="251" t="s">
        <v>177</v>
      </c>
      <c r="BA119" s="251"/>
      <c r="BB119" s="251"/>
      <c r="BC119" s="251"/>
      <c r="BD119" s="251"/>
      <c r="BE119" s="251"/>
      <c r="BF119" s="251"/>
      <c r="BG119" s="251"/>
      <c r="BH119" s="251"/>
      <c r="BI119" s="251"/>
      <c r="BJ119" s="251"/>
      <c r="BK119" s="251"/>
      <c r="BL119" s="251"/>
      <c r="BM119" s="251"/>
      <c r="BN119" s="251"/>
      <c r="BO119" s="985" t="s">
        <v>443</v>
      </c>
      <c r="BP119" s="1013"/>
      <c r="BQ119" s="1007">
        <v>26982353</v>
      </c>
      <c r="BR119" s="1008"/>
      <c r="BS119" s="1008"/>
      <c r="BT119" s="1008"/>
      <c r="BU119" s="1008"/>
      <c r="BV119" s="1008">
        <v>27934367</v>
      </c>
      <c r="BW119" s="1008"/>
      <c r="BX119" s="1008"/>
      <c r="BY119" s="1008"/>
      <c r="BZ119" s="1008"/>
      <c r="CA119" s="1008">
        <v>28151783</v>
      </c>
      <c r="CB119" s="1008"/>
      <c r="CC119" s="1008"/>
      <c r="CD119" s="1008"/>
      <c r="CE119" s="1008"/>
      <c r="CF119" s="1009"/>
      <c r="CG119" s="1010"/>
      <c r="CH119" s="1010"/>
      <c r="CI119" s="1010"/>
      <c r="CJ119" s="1011"/>
      <c r="CK119" s="958"/>
      <c r="CL119" s="959"/>
      <c r="CM119" s="981" t="s">
        <v>444</v>
      </c>
      <c r="CN119" s="973"/>
      <c r="CO119" s="973"/>
      <c r="CP119" s="973"/>
      <c r="CQ119" s="973"/>
      <c r="CR119" s="973"/>
      <c r="CS119" s="973"/>
      <c r="CT119" s="973"/>
      <c r="CU119" s="973"/>
      <c r="CV119" s="973"/>
      <c r="CW119" s="973"/>
      <c r="CX119" s="973"/>
      <c r="CY119" s="973"/>
      <c r="CZ119" s="973"/>
      <c r="DA119" s="973"/>
      <c r="DB119" s="973"/>
      <c r="DC119" s="973"/>
      <c r="DD119" s="973"/>
      <c r="DE119" s="973"/>
      <c r="DF119" s="974"/>
      <c r="DG119" s="1012" t="s">
        <v>122</v>
      </c>
      <c r="DH119" s="994"/>
      <c r="DI119" s="994"/>
      <c r="DJ119" s="994"/>
      <c r="DK119" s="995"/>
      <c r="DL119" s="993" t="s">
        <v>122</v>
      </c>
      <c r="DM119" s="994"/>
      <c r="DN119" s="994"/>
      <c r="DO119" s="994"/>
      <c r="DP119" s="995"/>
      <c r="DQ119" s="993" t="s">
        <v>122</v>
      </c>
      <c r="DR119" s="994"/>
      <c r="DS119" s="994"/>
      <c r="DT119" s="994"/>
      <c r="DU119" s="995"/>
      <c r="DV119" s="996" t="s">
        <v>122</v>
      </c>
      <c r="DW119" s="997"/>
      <c r="DX119" s="997"/>
      <c r="DY119" s="997"/>
      <c r="DZ119" s="998"/>
    </row>
    <row r="120" spans="1:130" s="230" customFormat="1" ht="26.25" customHeight="1" x14ac:dyDescent="0.15">
      <c r="A120" s="1065"/>
      <c r="B120" s="957"/>
      <c r="C120" s="930" t="s">
        <v>421</v>
      </c>
      <c r="D120" s="931"/>
      <c r="E120" s="931"/>
      <c r="F120" s="931"/>
      <c r="G120" s="931"/>
      <c r="H120" s="931"/>
      <c r="I120" s="931"/>
      <c r="J120" s="931"/>
      <c r="K120" s="931"/>
      <c r="L120" s="931"/>
      <c r="M120" s="931"/>
      <c r="N120" s="931"/>
      <c r="O120" s="931"/>
      <c r="P120" s="931"/>
      <c r="Q120" s="931"/>
      <c r="R120" s="931"/>
      <c r="S120" s="931"/>
      <c r="T120" s="931"/>
      <c r="U120" s="931"/>
      <c r="V120" s="931"/>
      <c r="W120" s="931"/>
      <c r="X120" s="931"/>
      <c r="Y120" s="931"/>
      <c r="Z120" s="932"/>
      <c r="AA120" s="966" t="s">
        <v>122</v>
      </c>
      <c r="AB120" s="967"/>
      <c r="AC120" s="967"/>
      <c r="AD120" s="967"/>
      <c r="AE120" s="968"/>
      <c r="AF120" s="969" t="s">
        <v>122</v>
      </c>
      <c r="AG120" s="967"/>
      <c r="AH120" s="967"/>
      <c r="AI120" s="967"/>
      <c r="AJ120" s="968"/>
      <c r="AK120" s="969" t="s">
        <v>122</v>
      </c>
      <c r="AL120" s="967"/>
      <c r="AM120" s="967"/>
      <c r="AN120" s="967"/>
      <c r="AO120" s="968"/>
      <c r="AP120" s="970" t="s">
        <v>122</v>
      </c>
      <c r="AQ120" s="971"/>
      <c r="AR120" s="971"/>
      <c r="AS120" s="971"/>
      <c r="AT120" s="972"/>
      <c r="AU120" s="999" t="s">
        <v>445</v>
      </c>
      <c r="AV120" s="1000"/>
      <c r="AW120" s="1000"/>
      <c r="AX120" s="1000"/>
      <c r="AY120" s="1001"/>
      <c r="AZ120" s="937" t="s">
        <v>446</v>
      </c>
      <c r="BA120" s="905"/>
      <c r="BB120" s="905"/>
      <c r="BC120" s="905"/>
      <c r="BD120" s="905"/>
      <c r="BE120" s="905"/>
      <c r="BF120" s="905"/>
      <c r="BG120" s="905"/>
      <c r="BH120" s="905"/>
      <c r="BI120" s="905"/>
      <c r="BJ120" s="905"/>
      <c r="BK120" s="905"/>
      <c r="BL120" s="905"/>
      <c r="BM120" s="905"/>
      <c r="BN120" s="905"/>
      <c r="BO120" s="905"/>
      <c r="BP120" s="906"/>
      <c r="BQ120" s="938">
        <v>2943132</v>
      </c>
      <c r="BR120" s="939"/>
      <c r="BS120" s="939"/>
      <c r="BT120" s="939"/>
      <c r="BU120" s="939"/>
      <c r="BV120" s="939">
        <v>3291140</v>
      </c>
      <c r="BW120" s="939"/>
      <c r="BX120" s="939"/>
      <c r="BY120" s="939"/>
      <c r="BZ120" s="939"/>
      <c r="CA120" s="939">
        <v>3366228</v>
      </c>
      <c r="CB120" s="939"/>
      <c r="CC120" s="939"/>
      <c r="CD120" s="939"/>
      <c r="CE120" s="939"/>
      <c r="CF120" s="952">
        <v>44.7</v>
      </c>
      <c r="CG120" s="953"/>
      <c r="CH120" s="953"/>
      <c r="CI120" s="953"/>
      <c r="CJ120" s="953"/>
      <c r="CK120" s="1014" t="s">
        <v>447</v>
      </c>
      <c r="CL120" s="1015"/>
      <c r="CM120" s="1015"/>
      <c r="CN120" s="1015"/>
      <c r="CO120" s="1016"/>
      <c r="CP120" s="1022" t="s">
        <v>395</v>
      </c>
      <c r="CQ120" s="1023"/>
      <c r="CR120" s="1023"/>
      <c r="CS120" s="1023"/>
      <c r="CT120" s="1023"/>
      <c r="CU120" s="1023"/>
      <c r="CV120" s="1023"/>
      <c r="CW120" s="1023"/>
      <c r="CX120" s="1023"/>
      <c r="CY120" s="1023"/>
      <c r="CZ120" s="1023"/>
      <c r="DA120" s="1023"/>
      <c r="DB120" s="1023"/>
      <c r="DC120" s="1023"/>
      <c r="DD120" s="1023"/>
      <c r="DE120" s="1023"/>
      <c r="DF120" s="1024"/>
      <c r="DG120" s="938">
        <v>7614791</v>
      </c>
      <c r="DH120" s="939"/>
      <c r="DI120" s="939"/>
      <c r="DJ120" s="939"/>
      <c r="DK120" s="939"/>
      <c r="DL120" s="939">
        <v>7299835</v>
      </c>
      <c r="DM120" s="939"/>
      <c r="DN120" s="939"/>
      <c r="DO120" s="939"/>
      <c r="DP120" s="939"/>
      <c r="DQ120" s="939">
        <v>7125111</v>
      </c>
      <c r="DR120" s="939"/>
      <c r="DS120" s="939"/>
      <c r="DT120" s="939"/>
      <c r="DU120" s="939"/>
      <c r="DV120" s="940">
        <v>94.6</v>
      </c>
      <c r="DW120" s="940"/>
      <c r="DX120" s="940"/>
      <c r="DY120" s="940"/>
      <c r="DZ120" s="941"/>
    </row>
    <row r="121" spans="1:130" s="230" customFormat="1" ht="26.25" customHeight="1" x14ac:dyDescent="0.15">
      <c r="A121" s="1065"/>
      <c r="B121" s="957"/>
      <c r="C121" s="982" t="s">
        <v>448</v>
      </c>
      <c r="D121" s="983"/>
      <c r="E121" s="983"/>
      <c r="F121" s="983"/>
      <c r="G121" s="983"/>
      <c r="H121" s="983"/>
      <c r="I121" s="983"/>
      <c r="J121" s="983"/>
      <c r="K121" s="983"/>
      <c r="L121" s="983"/>
      <c r="M121" s="983"/>
      <c r="N121" s="983"/>
      <c r="O121" s="983"/>
      <c r="P121" s="983"/>
      <c r="Q121" s="983"/>
      <c r="R121" s="983"/>
      <c r="S121" s="983"/>
      <c r="T121" s="983"/>
      <c r="U121" s="983"/>
      <c r="V121" s="983"/>
      <c r="W121" s="983"/>
      <c r="X121" s="983"/>
      <c r="Y121" s="983"/>
      <c r="Z121" s="984"/>
      <c r="AA121" s="966" t="s">
        <v>122</v>
      </c>
      <c r="AB121" s="967"/>
      <c r="AC121" s="967"/>
      <c r="AD121" s="967"/>
      <c r="AE121" s="968"/>
      <c r="AF121" s="969" t="s">
        <v>122</v>
      </c>
      <c r="AG121" s="967"/>
      <c r="AH121" s="967"/>
      <c r="AI121" s="967"/>
      <c r="AJ121" s="968"/>
      <c r="AK121" s="969" t="s">
        <v>122</v>
      </c>
      <c r="AL121" s="967"/>
      <c r="AM121" s="967"/>
      <c r="AN121" s="967"/>
      <c r="AO121" s="968"/>
      <c r="AP121" s="970" t="s">
        <v>122</v>
      </c>
      <c r="AQ121" s="971"/>
      <c r="AR121" s="971"/>
      <c r="AS121" s="971"/>
      <c r="AT121" s="972"/>
      <c r="AU121" s="1002"/>
      <c r="AV121" s="1003"/>
      <c r="AW121" s="1003"/>
      <c r="AX121" s="1003"/>
      <c r="AY121" s="1004"/>
      <c r="AZ121" s="930" t="s">
        <v>449</v>
      </c>
      <c r="BA121" s="931"/>
      <c r="BB121" s="931"/>
      <c r="BC121" s="931"/>
      <c r="BD121" s="931"/>
      <c r="BE121" s="931"/>
      <c r="BF121" s="931"/>
      <c r="BG121" s="931"/>
      <c r="BH121" s="931"/>
      <c r="BI121" s="931"/>
      <c r="BJ121" s="931"/>
      <c r="BK121" s="931"/>
      <c r="BL121" s="931"/>
      <c r="BM121" s="931"/>
      <c r="BN121" s="931"/>
      <c r="BO121" s="931"/>
      <c r="BP121" s="932"/>
      <c r="BQ121" s="933">
        <v>2103870</v>
      </c>
      <c r="BR121" s="934"/>
      <c r="BS121" s="934"/>
      <c r="BT121" s="934"/>
      <c r="BU121" s="934"/>
      <c r="BV121" s="934">
        <v>2098136</v>
      </c>
      <c r="BW121" s="934"/>
      <c r="BX121" s="934"/>
      <c r="BY121" s="934"/>
      <c r="BZ121" s="934"/>
      <c r="CA121" s="934">
        <v>2077255</v>
      </c>
      <c r="CB121" s="934"/>
      <c r="CC121" s="934"/>
      <c r="CD121" s="934"/>
      <c r="CE121" s="934"/>
      <c r="CF121" s="928">
        <v>27.6</v>
      </c>
      <c r="CG121" s="929"/>
      <c r="CH121" s="929"/>
      <c r="CI121" s="929"/>
      <c r="CJ121" s="929"/>
      <c r="CK121" s="1017"/>
      <c r="CL121" s="1018"/>
      <c r="CM121" s="1018"/>
      <c r="CN121" s="1018"/>
      <c r="CO121" s="1019"/>
      <c r="CP121" s="1027" t="s">
        <v>392</v>
      </c>
      <c r="CQ121" s="1028"/>
      <c r="CR121" s="1028"/>
      <c r="CS121" s="1028"/>
      <c r="CT121" s="1028"/>
      <c r="CU121" s="1028"/>
      <c r="CV121" s="1028"/>
      <c r="CW121" s="1028"/>
      <c r="CX121" s="1028"/>
      <c r="CY121" s="1028"/>
      <c r="CZ121" s="1028"/>
      <c r="DA121" s="1028"/>
      <c r="DB121" s="1028"/>
      <c r="DC121" s="1028"/>
      <c r="DD121" s="1028"/>
      <c r="DE121" s="1028"/>
      <c r="DF121" s="1029"/>
      <c r="DG121" s="933">
        <v>122817</v>
      </c>
      <c r="DH121" s="934"/>
      <c r="DI121" s="934"/>
      <c r="DJ121" s="934"/>
      <c r="DK121" s="934"/>
      <c r="DL121" s="934">
        <v>175266</v>
      </c>
      <c r="DM121" s="934"/>
      <c r="DN121" s="934"/>
      <c r="DO121" s="934"/>
      <c r="DP121" s="934"/>
      <c r="DQ121" s="934">
        <v>161289</v>
      </c>
      <c r="DR121" s="934"/>
      <c r="DS121" s="934"/>
      <c r="DT121" s="934"/>
      <c r="DU121" s="934"/>
      <c r="DV121" s="935">
        <v>2.1</v>
      </c>
      <c r="DW121" s="935"/>
      <c r="DX121" s="935"/>
      <c r="DY121" s="935"/>
      <c r="DZ121" s="936"/>
    </row>
    <row r="122" spans="1:130" s="230" customFormat="1" ht="26.25" customHeight="1" x14ac:dyDescent="0.15">
      <c r="A122" s="1065"/>
      <c r="B122" s="957"/>
      <c r="C122" s="930" t="s">
        <v>431</v>
      </c>
      <c r="D122" s="931"/>
      <c r="E122" s="931"/>
      <c r="F122" s="931"/>
      <c r="G122" s="931"/>
      <c r="H122" s="931"/>
      <c r="I122" s="931"/>
      <c r="J122" s="931"/>
      <c r="K122" s="931"/>
      <c r="L122" s="931"/>
      <c r="M122" s="931"/>
      <c r="N122" s="931"/>
      <c r="O122" s="931"/>
      <c r="P122" s="931"/>
      <c r="Q122" s="931"/>
      <c r="R122" s="931"/>
      <c r="S122" s="931"/>
      <c r="T122" s="931"/>
      <c r="U122" s="931"/>
      <c r="V122" s="931"/>
      <c r="W122" s="931"/>
      <c r="X122" s="931"/>
      <c r="Y122" s="931"/>
      <c r="Z122" s="932"/>
      <c r="AA122" s="966" t="s">
        <v>122</v>
      </c>
      <c r="AB122" s="967"/>
      <c r="AC122" s="967"/>
      <c r="AD122" s="967"/>
      <c r="AE122" s="968"/>
      <c r="AF122" s="969" t="s">
        <v>122</v>
      </c>
      <c r="AG122" s="967"/>
      <c r="AH122" s="967"/>
      <c r="AI122" s="967"/>
      <c r="AJ122" s="968"/>
      <c r="AK122" s="969" t="s">
        <v>122</v>
      </c>
      <c r="AL122" s="967"/>
      <c r="AM122" s="967"/>
      <c r="AN122" s="967"/>
      <c r="AO122" s="968"/>
      <c r="AP122" s="970" t="s">
        <v>122</v>
      </c>
      <c r="AQ122" s="971"/>
      <c r="AR122" s="971"/>
      <c r="AS122" s="971"/>
      <c r="AT122" s="972"/>
      <c r="AU122" s="1002"/>
      <c r="AV122" s="1003"/>
      <c r="AW122" s="1003"/>
      <c r="AX122" s="1003"/>
      <c r="AY122" s="1004"/>
      <c r="AZ122" s="981" t="s">
        <v>450</v>
      </c>
      <c r="BA122" s="973"/>
      <c r="BB122" s="973"/>
      <c r="BC122" s="973"/>
      <c r="BD122" s="973"/>
      <c r="BE122" s="973"/>
      <c r="BF122" s="973"/>
      <c r="BG122" s="973"/>
      <c r="BH122" s="973"/>
      <c r="BI122" s="973"/>
      <c r="BJ122" s="973"/>
      <c r="BK122" s="973"/>
      <c r="BL122" s="973"/>
      <c r="BM122" s="973"/>
      <c r="BN122" s="973"/>
      <c r="BO122" s="973"/>
      <c r="BP122" s="974"/>
      <c r="BQ122" s="1007">
        <v>17265092</v>
      </c>
      <c r="BR122" s="1008"/>
      <c r="BS122" s="1008"/>
      <c r="BT122" s="1008"/>
      <c r="BU122" s="1008"/>
      <c r="BV122" s="1008">
        <v>17084701</v>
      </c>
      <c r="BW122" s="1008"/>
      <c r="BX122" s="1008"/>
      <c r="BY122" s="1008"/>
      <c r="BZ122" s="1008"/>
      <c r="CA122" s="1008">
        <v>16861222</v>
      </c>
      <c r="CB122" s="1008"/>
      <c r="CC122" s="1008"/>
      <c r="CD122" s="1008"/>
      <c r="CE122" s="1008"/>
      <c r="CF122" s="1025">
        <v>223.8</v>
      </c>
      <c r="CG122" s="1026"/>
      <c r="CH122" s="1026"/>
      <c r="CI122" s="1026"/>
      <c r="CJ122" s="1026"/>
      <c r="CK122" s="1017"/>
      <c r="CL122" s="1018"/>
      <c r="CM122" s="1018"/>
      <c r="CN122" s="1018"/>
      <c r="CO122" s="1019"/>
      <c r="CP122" s="1027" t="s">
        <v>394</v>
      </c>
      <c r="CQ122" s="1028"/>
      <c r="CR122" s="1028"/>
      <c r="CS122" s="1028"/>
      <c r="CT122" s="1028"/>
      <c r="CU122" s="1028"/>
      <c r="CV122" s="1028"/>
      <c r="CW122" s="1028"/>
      <c r="CX122" s="1028"/>
      <c r="CY122" s="1028"/>
      <c r="CZ122" s="1028"/>
      <c r="DA122" s="1028"/>
      <c r="DB122" s="1028"/>
      <c r="DC122" s="1028"/>
      <c r="DD122" s="1028"/>
      <c r="DE122" s="1028"/>
      <c r="DF122" s="1029"/>
      <c r="DG122" s="933">
        <v>25840</v>
      </c>
      <c r="DH122" s="934"/>
      <c r="DI122" s="934"/>
      <c r="DJ122" s="934"/>
      <c r="DK122" s="934"/>
      <c r="DL122" s="934">
        <v>6879</v>
      </c>
      <c r="DM122" s="934"/>
      <c r="DN122" s="934"/>
      <c r="DO122" s="934"/>
      <c r="DP122" s="934"/>
      <c r="DQ122" s="934">
        <v>6517</v>
      </c>
      <c r="DR122" s="934"/>
      <c r="DS122" s="934"/>
      <c r="DT122" s="934"/>
      <c r="DU122" s="934"/>
      <c r="DV122" s="935">
        <v>0.1</v>
      </c>
      <c r="DW122" s="935"/>
      <c r="DX122" s="935"/>
      <c r="DY122" s="935"/>
      <c r="DZ122" s="936"/>
    </row>
    <row r="123" spans="1:130" s="230" customFormat="1" ht="26.25" customHeight="1" x14ac:dyDescent="0.15">
      <c r="A123" s="1065"/>
      <c r="B123" s="957"/>
      <c r="C123" s="930" t="s">
        <v>437</v>
      </c>
      <c r="D123" s="931"/>
      <c r="E123" s="931"/>
      <c r="F123" s="931"/>
      <c r="G123" s="931"/>
      <c r="H123" s="931"/>
      <c r="I123" s="931"/>
      <c r="J123" s="931"/>
      <c r="K123" s="931"/>
      <c r="L123" s="931"/>
      <c r="M123" s="931"/>
      <c r="N123" s="931"/>
      <c r="O123" s="931"/>
      <c r="P123" s="931"/>
      <c r="Q123" s="931"/>
      <c r="R123" s="931"/>
      <c r="S123" s="931"/>
      <c r="T123" s="931"/>
      <c r="U123" s="931"/>
      <c r="V123" s="931"/>
      <c r="W123" s="931"/>
      <c r="X123" s="931"/>
      <c r="Y123" s="931"/>
      <c r="Z123" s="932"/>
      <c r="AA123" s="966" t="s">
        <v>122</v>
      </c>
      <c r="AB123" s="967"/>
      <c r="AC123" s="967"/>
      <c r="AD123" s="967"/>
      <c r="AE123" s="968"/>
      <c r="AF123" s="969" t="s">
        <v>122</v>
      </c>
      <c r="AG123" s="967"/>
      <c r="AH123" s="967"/>
      <c r="AI123" s="967"/>
      <c r="AJ123" s="968"/>
      <c r="AK123" s="969" t="s">
        <v>122</v>
      </c>
      <c r="AL123" s="967"/>
      <c r="AM123" s="967"/>
      <c r="AN123" s="967"/>
      <c r="AO123" s="968"/>
      <c r="AP123" s="970" t="s">
        <v>122</v>
      </c>
      <c r="AQ123" s="971"/>
      <c r="AR123" s="971"/>
      <c r="AS123" s="971"/>
      <c r="AT123" s="972"/>
      <c r="AU123" s="1005"/>
      <c r="AV123" s="1006"/>
      <c r="AW123" s="1006"/>
      <c r="AX123" s="1006"/>
      <c r="AY123" s="1006"/>
      <c r="AZ123" s="251" t="s">
        <v>177</v>
      </c>
      <c r="BA123" s="251"/>
      <c r="BB123" s="251"/>
      <c r="BC123" s="251"/>
      <c r="BD123" s="251"/>
      <c r="BE123" s="251"/>
      <c r="BF123" s="251"/>
      <c r="BG123" s="251"/>
      <c r="BH123" s="251"/>
      <c r="BI123" s="251"/>
      <c r="BJ123" s="251"/>
      <c r="BK123" s="251"/>
      <c r="BL123" s="251"/>
      <c r="BM123" s="251"/>
      <c r="BN123" s="251"/>
      <c r="BO123" s="985" t="s">
        <v>451</v>
      </c>
      <c r="BP123" s="1013"/>
      <c r="BQ123" s="1071">
        <v>22312094</v>
      </c>
      <c r="BR123" s="1072"/>
      <c r="BS123" s="1072"/>
      <c r="BT123" s="1072"/>
      <c r="BU123" s="1072"/>
      <c r="BV123" s="1072">
        <v>22473977</v>
      </c>
      <c r="BW123" s="1072"/>
      <c r="BX123" s="1072"/>
      <c r="BY123" s="1072"/>
      <c r="BZ123" s="1072"/>
      <c r="CA123" s="1072">
        <v>22304705</v>
      </c>
      <c r="CB123" s="1072"/>
      <c r="CC123" s="1072"/>
      <c r="CD123" s="1072"/>
      <c r="CE123" s="1072"/>
      <c r="CF123" s="1009"/>
      <c r="CG123" s="1010"/>
      <c r="CH123" s="1010"/>
      <c r="CI123" s="1010"/>
      <c r="CJ123" s="1011"/>
      <c r="CK123" s="1017"/>
      <c r="CL123" s="1018"/>
      <c r="CM123" s="1018"/>
      <c r="CN123" s="1018"/>
      <c r="CO123" s="1019"/>
      <c r="CP123" s="1027" t="s">
        <v>390</v>
      </c>
      <c r="CQ123" s="1028"/>
      <c r="CR123" s="1028"/>
      <c r="CS123" s="1028"/>
      <c r="CT123" s="1028"/>
      <c r="CU123" s="1028"/>
      <c r="CV123" s="1028"/>
      <c r="CW123" s="1028"/>
      <c r="CX123" s="1028"/>
      <c r="CY123" s="1028"/>
      <c r="CZ123" s="1028"/>
      <c r="DA123" s="1028"/>
      <c r="DB123" s="1028"/>
      <c r="DC123" s="1028"/>
      <c r="DD123" s="1028"/>
      <c r="DE123" s="1028"/>
      <c r="DF123" s="1029"/>
      <c r="DG123" s="966" t="s">
        <v>122</v>
      </c>
      <c r="DH123" s="967"/>
      <c r="DI123" s="967"/>
      <c r="DJ123" s="967"/>
      <c r="DK123" s="968"/>
      <c r="DL123" s="969" t="s">
        <v>122</v>
      </c>
      <c r="DM123" s="967"/>
      <c r="DN123" s="967"/>
      <c r="DO123" s="967"/>
      <c r="DP123" s="968"/>
      <c r="DQ123" s="969" t="s">
        <v>122</v>
      </c>
      <c r="DR123" s="967"/>
      <c r="DS123" s="967"/>
      <c r="DT123" s="967"/>
      <c r="DU123" s="968"/>
      <c r="DV123" s="970" t="s">
        <v>122</v>
      </c>
      <c r="DW123" s="971"/>
      <c r="DX123" s="971"/>
      <c r="DY123" s="971"/>
      <c r="DZ123" s="972"/>
    </row>
    <row r="124" spans="1:130" s="230" customFormat="1" ht="26.25" customHeight="1" thickBot="1" x14ac:dyDescent="0.2">
      <c r="A124" s="1065"/>
      <c r="B124" s="957"/>
      <c r="C124" s="930" t="s">
        <v>440</v>
      </c>
      <c r="D124" s="931"/>
      <c r="E124" s="931"/>
      <c r="F124" s="931"/>
      <c r="G124" s="931"/>
      <c r="H124" s="931"/>
      <c r="I124" s="931"/>
      <c r="J124" s="931"/>
      <c r="K124" s="931"/>
      <c r="L124" s="931"/>
      <c r="M124" s="931"/>
      <c r="N124" s="931"/>
      <c r="O124" s="931"/>
      <c r="P124" s="931"/>
      <c r="Q124" s="931"/>
      <c r="R124" s="931"/>
      <c r="S124" s="931"/>
      <c r="T124" s="931"/>
      <c r="U124" s="931"/>
      <c r="V124" s="931"/>
      <c r="W124" s="931"/>
      <c r="X124" s="931"/>
      <c r="Y124" s="931"/>
      <c r="Z124" s="932"/>
      <c r="AA124" s="966" t="s">
        <v>122</v>
      </c>
      <c r="AB124" s="967"/>
      <c r="AC124" s="967"/>
      <c r="AD124" s="967"/>
      <c r="AE124" s="968"/>
      <c r="AF124" s="969" t="s">
        <v>122</v>
      </c>
      <c r="AG124" s="967"/>
      <c r="AH124" s="967"/>
      <c r="AI124" s="967"/>
      <c r="AJ124" s="968"/>
      <c r="AK124" s="969" t="s">
        <v>122</v>
      </c>
      <c r="AL124" s="967"/>
      <c r="AM124" s="967"/>
      <c r="AN124" s="967"/>
      <c r="AO124" s="968"/>
      <c r="AP124" s="970" t="s">
        <v>122</v>
      </c>
      <c r="AQ124" s="971"/>
      <c r="AR124" s="971"/>
      <c r="AS124" s="971"/>
      <c r="AT124" s="972"/>
      <c r="AU124" s="1067" t="s">
        <v>452</v>
      </c>
      <c r="AV124" s="1068"/>
      <c r="AW124" s="1068"/>
      <c r="AX124" s="1068"/>
      <c r="AY124" s="1068"/>
      <c r="AZ124" s="1068"/>
      <c r="BA124" s="1068"/>
      <c r="BB124" s="1068"/>
      <c r="BC124" s="1068"/>
      <c r="BD124" s="1068"/>
      <c r="BE124" s="1068"/>
      <c r="BF124" s="1068"/>
      <c r="BG124" s="1068"/>
      <c r="BH124" s="1068"/>
      <c r="BI124" s="1068"/>
      <c r="BJ124" s="1068"/>
      <c r="BK124" s="1068"/>
      <c r="BL124" s="1068"/>
      <c r="BM124" s="1068"/>
      <c r="BN124" s="1068"/>
      <c r="BO124" s="1068"/>
      <c r="BP124" s="1069"/>
      <c r="BQ124" s="1070">
        <v>61.7</v>
      </c>
      <c r="BR124" s="1035"/>
      <c r="BS124" s="1035"/>
      <c r="BT124" s="1035"/>
      <c r="BU124" s="1035"/>
      <c r="BV124" s="1035">
        <v>73.3</v>
      </c>
      <c r="BW124" s="1035"/>
      <c r="BX124" s="1035"/>
      <c r="BY124" s="1035"/>
      <c r="BZ124" s="1035"/>
      <c r="CA124" s="1035">
        <v>77.599999999999994</v>
      </c>
      <c r="CB124" s="1035"/>
      <c r="CC124" s="1035"/>
      <c r="CD124" s="1035"/>
      <c r="CE124" s="1035"/>
      <c r="CF124" s="1036"/>
      <c r="CG124" s="1037"/>
      <c r="CH124" s="1037"/>
      <c r="CI124" s="1037"/>
      <c r="CJ124" s="1038"/>
      <c r="CK124" s="1020"/>
      <c r="CL124" s="1020"/>
      <c r="CM124" s="1020"/>
      <c r="CN124" s="1020"/>
      <c r="CO124" s="1021"/>
      <c r="CP124" s="1027" t="s">
        <v>453</v>
      </c>
      <c r="CQ124" s="1028"/>
      <c r="CR124" s="1028"/>
      <c r="CS124" s="1028"/>
      <c r="CT124" s="1028"/>
      <c r="CU124" s="1028"/>
      <c r="CV124" s="1028"/>
      <c r="CW124" s="1028"/>
      <c r="CX124" s="1028"/>
      <c r="CY124" s="1028"/>
      <c r="CZ124" s="1028"/>
      <c r="DA124" s="1028"/>
      <c r="DB124" s="1028"/>
      <c r="DC124" s="1028"/>
      <c r="DD124" s="1028"/>
      <c r="DE124" s="1028"/>
      <c r="DF124" s="1029"/>
      <c r="DG124" s="1012" t="s">
        <v>122</v>
      </c>
      <c r="DH124" s="994"/>
      <c r="DI124" s="994"/>
      <c r="DJ124" s="994"/>
      <c r="DK124" s="995"/>
      <c r="DL124" s="993" t="s">
        <v>122</v>
      </c>
      <c r="DM124" s="994"/>
      <c r="DN124" s="994"/>
      <c r="DO124" s="994"/>
      <c r="DP124" s="995"/>
      <c r="DQ124" s="993" t="s">
        <v>122</v>
      </c>
      <c r="DR124" s="994"/>
      <c r="DS124" s="994"/>
      <c r="DT124" s="994"/>
      <c r="DU124" s="995"/>
      <c r="DV124" s="996" t="s">
        <v>122</v>
      </c>
      <c r="DW124" s="997"/>
      <c r="DX124" s="997"/>
      <c r="DY124" s="997"/>
      <c r="DZ124" s="998"/>
    </row>
    <row r="125" spans="1:130" s="230" customFormat="1" ht="26.25" customHeight="1" x14ac:dyDescent="0.15">
      <c r="A125" s="1065"/>
      <c r="B125" s="957"/>
      <c r="C125" s="930" t="s">
        <v>442</v>
      </c>
      <c r="D125" s="931"/>
      <c r="E125" s="931"/>
      <c r="F125" s="931"/>
      <c r="G125" s="931"/>
      <c r="H125" s="931"/>
      <c r="I125" s="931"/>
      <c r="J125" s="931"/>
      <c r="K125" s="931"/>
      <c r="L125" s="931"/>
      <c r="M125" s="931"/>
      <c r="N125" s="931"/>
      <c r="O125" s="931"/>
      <c r="P125" s="931"/>
      <c r="Q125" s="931"/>
      <c r="R125" s="931"/>
      <c r="S125" s="931"/>
      <c r="T125" s="931"/>
      <c r="U125" s="931"/>
      <c r="V125" s="931"/>
      <c r="W125" s="931"/>
      <c r="X125" s="931"/>
      <c r="Y125" s="931"/>
      <c r="Z125" s="932"/>
      <c r="AA125" s="966" t="s">
        <v>122</v>
      </c>
      <c r="AB125" s="967"/>
      <c r="AC125" s="967"/>
      <c r="AD125" s="967"/>
      <c r="AE125" s="968"/>
      <c r="AF125" s="969" t="s">
        <v>122</v>
      </c>
      <c r="AG125" s="967"/>
      <c r="AH125" s="967"/>
      <c r="AI125" s="967"/>
      <c r="AJ125" s="968"/>
      <c r="AK125" s="969" t="s">
        <v>122</v>
      </c>
      <c r="AL125" s="967"/>
      <c r="AM125" s="967"/>
      <c r="AN125" s="967"/>
      <c r="AO125" s="968"/>
      <c r="AP125" s="970" t="s">
        <v>122</v>
      </c>
      <c r="AQ125" s="971"/>
      <c r="AR125" s="971"/>
      <c r="AS125" s="971"/>
      <c r="AT125" s="97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30" t="s">
        <v>454</v>
      </c>
      <c r="CL125" s="1015"/>
      <c r="CM125" s="1015"/>
      <c r="CN125" s="1015"/>
      <c r="CO125" s="1016"/>
      <c r="CP125" s="937" t="s">
        <v>455</v>
      </c>
      <c r="CQ125" s="905"/>
      <c r="CR125" s="905"/>
      <c r="CS125" s="905"/>
      <c r="CT125" s="905"/>
      <c r="CU125" s="905"/>
      <c r="CV125" s="905"/>
      <c r="CW125" s="905"/>
      <c r="CX125" s="905"/>
      <c r="CY125" s="905"/>
      <c r="CZ125" s="905"/>
      <c r="DA125" s="905"/>
      <c r="DB125" s="905"/>
      <c r="DC125" s="905"/>
      <c r="DD125" s="905"/>
      <c r="DE125" s="905"/>
      <c r="DF125" s="906"/>
      <c r="DG125" s="938" t="s">
        <v>122</v>
      </c>
      <c r="DH125" s="939"/>
      <c r="DI125" s="939"/>
      <c r="DJ125" s="939"/>
      <c r="DK125" s="939"/>
      <c r="DL125" s="939" t="s">
        <v>122</v>
      </c>
      <c r="DM125" s="939"/>
      <c r="DN125" s="939"/>
      <c r="DO125" s="939"/>
      <c r="DP125" s="939"/>
      <c r="DQ125" s="939" t="s">
        <v>122</v>
      </c>
      <c r="DR125" s="939"/>
      <c r="DS125" s="939"/>
      <c r="DT125" s="939"/>
      <c r="DU125" s="939"/>
      <c r="DV125" s="940" t="s">
        <v>122</v>
      </c>
      <c r="DW125" s="940"/>
      <c r="DX125" s="940"/>
      <c r="DY125" s="940"/>
      <c r="DZ125" s="941"/>
    </row>
    <row r="126" spans="1:130" s="230" customFormat="1" ht="26.25" customHeight="1" thickBot="1" x14ac:dyDescent="0.2">
      <c r="A126" s="1065"/>
      <c r="B126" s="957"/>
      <c r="C126" s="930" t="s">
        <v>444</v>
      </c>
      <c r="D126" s="931"/>
      <c r="E126" s="931"/>
      <c r="F126" s="931"/>
      <c r="G126" s="931"/>
      <c r="H126" s="931"/>
      <c r="I126" s="931"/>
      <c r="J126" s="931"/>
      <c r="K126" s="931"/>
      <c r="L126" s="931"/>
      <c r="M126" s="931"/>
      <c r="N126" s="931"/>
      <c r="O126" s="931"/>
      <c r="P126" s="931"/>
      <c r="Q126" s="931"/>
      <c r="R126" s="931"/>
      <c r="S126" s="931"/>
      <c r="T126" s="931"/>
      <c r="U126" s="931"/>
      <c r="V126" s="931"/>
      <c r="W126" s="931"/>
      <c r="X126" s="931"/>
      <c r="Y126" s="931"/>
      <c r="Z126" s="932"/>
      <c r="AA126" s="966" t="s">
        <v>122</v>
      </c>
      <c r="AB126" s="967"/>
      <c r="AC126" s="967"/>
      <c r="AD126" s="967"/>
      <c r="AE126" s="968"/>
      <c r="AF126" s="969" t="s">
        <v>122</v>
      </c>
      <c r="AG126" s="967"/>
      <c r="AH126" s="967"/>
      <c r="AI126" s="967"/>
      <c r="AJ126" s="968"/>
      <c r="AK126" s="969" t="s">
        <v>122</v>
      </c>
      <c r="AL126" s="967"/>
      <c r="AM126" s="967"/>
      <c r="AN126" s="967"/>
      <c r="AO126" s="968"/>
      <c r="AP126" s="970" t="s">
        <v>122</v>
      </c>
      <c r="AQ126" s="971"/>
      <c r="AR126" s="971"/>
      <c r="AS126" s="971"/>
      <c r="AT126" s="97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31"/>
      <c r="CL126" s="1018"/>
      <c r="CM126" s="1018"/>
      <c r="CN126" s="1018"/>
      <c r="CO126" s="1019"/>
      <c r="CP126" s="930" t="s">
        <v>456</v>
      </c>
      <c r="CQ126" s="931"/>
      <c r="CR126" s="931"/>
      <c r="CS126" s="931"/>
      <c r="CT126" s="931"/>
      <c r="CU126" s="931"/>
      <c r="CV126" s="931"/>
      <c r="CW126" s="931"/>
      <c r="CX126" s="931"/>
      <c r="CY126" s="931"/>
      <c r="CZ126" s="931"/>
      <c r="DA126" s="931"/>
      <c r="DB126" s="931"/>
      <c r="DC126" s="931"/>
      <c r="DD126" s="931"/>
      <c r="DE126" s="931"/>
      <c r="DF126" s="932"/>
      <c r="DG126" s="933">
        <v>210383</v>
      </c>
      <c r="DH126" s="934"/>
      <c r="DI126" s="934"/>
      <c r="DJ126" s="934"/>
      <c r="DK126" s="934"/>
      <c r="DL126" s="934">
        <v>176816</v>
      </c>
      <c r="DM126" s="934"/>
      <c r="DN126" s="934"/>
      <c r="DO126" s="934"/>
      <c r="DP126" s="934"/>
      <c r="DQ126" s="934">
        <v>136567</v>
      </c>
      <c r="DR126" s="934"/>
      <c r="DS126" s="934"/>
      <c r="DT126" s="934"/>
      <c r="DU126" s="934"/>
      <c r="DV126" s="935">
        <v>1.8</v>
      </c>
      <c r="DW126" s="935"/>
      <c r="DX126" s="935"/>
      <c r="DY126" s="935"/>
      <c r="DZ126" s="936"/>
    </row>
    <row r="127" spans="1:130" s="230" customFormat="1" ht="26.25" customHeight="1" x14ac:dyDescent="0.15">
      <c r="A127" s="1066"/>
      <c r="B127" s="959"/>
      <c r="C127" s="981" t="s">
        <v>457</v>
      </c>
      <c r="D127" s="973"/>
      <c r="E127" s="973"/>
      <c r="F127" s="973"/>
      <c r="G127" s="973"/>
      <c r="H127" s="973"/>
      <c r="I127" s="973"/>
      <c r="J127" s="973"/>
      <c r="K127" s="973"/>
      <c r="L127" s="973"/>
      <c r="M127" s="973"/>
      <c r="N127" s="973"/>
      <c r="O127" s="973"/>
      <c r="P127" s="973"/>
      <c r="Q127" s="973"/>
      <c r="R127" s="973"/>
      <c r="S127" s="973"/>
      <c r="T127" s="973"/>
      <c r="U127" s="973"/>
      <c r="V127" s="973"/>
      <c r="W127" s="973"/>
      <c r="X127" s="973"/>
      <c r="Y127" s="973"/>
      <c r="Z127" s="974"/>
      <c r="AA127" s="966" t="s">
        <v>122</v>
      </c>
      <c r="AB127" s="967"/>
      <c r="AC127" s="967"/>
      <c r="AD127" s="967"/>
      <c r="AE127" s="968"/>
      <c r="AF127" s="969" t="s">
        <v>122</v>
      </c>
      <c r="AG127" s="967"/>
      <c r="AH127" s="967"/>
      <c r="AI127" s="967"/>
      <c r="AJ127" s="968"/>
      <c r="AK127" s="969" t="s">
        <v>122</v>
      </c>
      <c r="AL127" s="967"/>
      <c r="AM127" s="967"/>
      <c r="AN127" s="967"/>
      <c r="AO127" s="968"/>
      <c r="AP127" s="970" t="s">
        <v>122</v>
      </c>
      <c r="AQ127" s="971"/>
      <c r="AR127" s="971"/>
      <c r="AS127" s="971"/>
      <c r="AT127" s="972"/>
      <c r="AU127" s="232"/>
      <c r="AV127" s="232"/>
      <c r="AW127" s="232"/>
      <c r="AX127" s="1039" t="s">
        <v>458</v>
      </c>
      <c r="AY127" s="1040"/>
      <c r="AZ127" s="1040"/>
      <c r="BA127" s="1040"/>
      <c r="BB127" s="1040"/>
      <c r="BC127" s="1040"/>
      <c r="BD127" s="1040"/>
      <c r="BE127" s="1041"/>
      <c r="BF127" s="1042" t="s">
        <v>459</v>
      </c>
      <c r="BG127" s="1040"/>
      <c r="BH127" s="1040"/>
      <c r="BI127" s="1040"/>
      <c r="BJ127" s="1040"/>
      <c r="BK127" s="1040"/>
      <c r="BL127" s="1041"/>
      <c r="BM127" s="1042" t="s">
        <v>460</v>
      </c>
      <c r="BN127" s="1040"/>
      <c r="BO127" s="1040"/>
      <c r="BP127" s="1040"/>
      <c r="BQ127" s="1040"/>
      <c r="BR127" s="1040"/>
      <c r="BS127" s="1041"/>
      <c r="BT127" s="1042" t="s">
        <v>461</v>
      </c>
      <c r="BU127" s="1040"/>
      <c r="BV127" s="1040"/>
      <c r="BW127" s="1040"/>
      <c r="BX127" s="1040"/>
      <c r="BY127" s="1040"/>
      <c r="BZ127" s="1063"/>
      <c r="CA127" s="232"/>
      <c r="CB127" s="232"/>
      <c r="CC127" s="232"/>
      <c r="CD127" s="255"/>
      <c r="CE127" s="255"/>
      <c r="CF127" s="255"/>
      <c r="CG127" s="232"/>
      <c r="CH127" s="232"/>
      <c r="CI127" s="232"/>
      <c r="CJ127" s="254"/>
      <c r="CK127" s="1031"/>
      <c r="CL127" s="1018"/>
      <c r="CM127" s="1018"/>
      <c r="CN127" s="1018"/>
      <c r="CO127" s="1019"/>
      <c r="CP127" s="930" t="s">
        <v>462</v>
      </c>
      <c r="CQ127" s="931"/>
      <c r="CR127" s="931"/>
      <c r="CS127" s="931"/>
      <c r="CT127" s="931"/>
      <c r="CU127" s="931"/>
      <c r="CV127" s="931"/>
      <c r="CW127" s="931"/>
      <c r="CX127" s="931"/>
      <c r="CY127" s="931"/>
      <c r="CZ127" s="931"/>
      <c r="DA127" s="931"/>
      <c r="DB127" s="931"/>
      <c r="DC127" s="931"/>
      <c r="DD127" s="931"/>
      <c r="DE127" s="931"/>
      <c r="DF127" s="932"/>
      <c r="DG127" s="933" t="s">
        <v>122</v>
      </c>
      <c r="DH127" s="934"/>
      <c r="DI127" s="934"/>
      <c r="DJ127" s="934"/>
      <c r="DK127" s="934"/>
      <c r="DL127" s="934" t="s">
        <v>122</v>
      </c>
      <c r="DM127" s="934"/>
      <c r="DN127" s="934"/>
      <c r="DO127" s="934"/>
      <c r="DP127" s="934"/>
      <c r="DQ127" s="934" t="s">
        <v>122</v>
      </c>
      <c r="DR127" s="934"/>
      <c r="DS127" s="934"/>
      <c r="DT127" s="934"/>
      <c r="DU127" s="934"/>
      <c r="DV127" s="935" t="s">
        <v>122</v>
      </c>
      <c r="DW127" s="935"/>
      <c r="DX127" s="935"/>
      <c r="DY127" s="935"/>
      <c r="DZ127" s="936"/>
    </row>
    <row r="128" spans="1:130" s="230" customFormat="1" ht="26.25" customHeight="1" thickBot="1" x14ac:dyDescent="0.2">
      <c r="A128" s="1049" t="s">
        <v>463</v>
      </c>
      <c r="B128" s="1050"/>
      <c r="C128" s="1050"/>
      <c r="D128" s="1050"/>
      <c r="E128" s="1050"/>
      <c r="F128" s="1050"/>
      <c r="G128" s="1050"/>
      <c r="H128" s="1050"/>
      <c r="I128" s="1050"/>
      <c r="J128" s="1050"/>
      <c r="K128" s="1050"/>
      <c r="L128" s="1050"/>
      <c r="M128" s="1050"/>
      <c r="N128" s="1050"/>
      <c r="O128" s="1050"/>
      <c r="P128" s="1050"/>
      <c r="Q128" s="1050"/>
      <c r="R128" s="1050"/>
      <c r="S128" s="1050"/>
      <c r="T128" s="1050"/>
      <c r="U128" s="1050"/>
      <c r="V128" s="1050"/>
      <c r="W128" s="1051" t="s">
        <v>464</v>
      </c>
      <c r="X128" s="1051"/>
      <c r="Y128" s="1051"/>
      <c r="Z128" s="1052"/>
      <c r="AA128" s="1053">
        <v>316528</v>
      </c>
      <c r="AB128" s="1054"/>
      <c r="AC128" s="1054"/>
      <c r="AD128" s="1054"/>
      <c r="AE128" s="1055"/>
      <c r="AF128" s="1056">
        <v>185054</v>
      </c>
      <c r="AG128" s="1054"/>
      <c r="AH128" s="1054"/>
      <c r="AI128" s="1054"/>
      <c r="AJ128" s="1055"/>
      <c r="AK128" s="1056">
        <v>188443</v>
      </c>
      <c r="AL128" s="1054"/>
      <c r="AM128" s="1054"/>
      <c r="AN128" s="1054"/>
      <c r="AO128" s="1055"/>
      <c r="AP128" s="1057"/>
      <c r="AQ128" s="1058"/>
      <c r="AR128" s="1058"/>
      <c r="AS128" s="1058"/>
      <c r="AT128" s="1059"/>
      <c r="AU128" s="232"/>
      <c r="AV128" s="232"/>
      <c r="AW128" s="232"/>
      <c r="AX128" s="904" t="s">
        <v>465</v>
      </c>
      <c r="AY128" s="905"/>
      <c r="AZ128" s="905"/>
      <c r="BA128" s="905"/>
      <c r="BB128" s="905"/>
      <c r="BC128" s="905"/>
      <c r="BD128" s="905"/>
      <c r="BE128" s="906"/>
      <c r="BF128" s="1060" t="s">
        <v>122</v>
      </c>
      <c r="BG128" s="1061"/>
      <c r="BH128" s="1061"/>
      <c r="BI128" s="1061"/>
      <c r="BJ128" s="1061"/>
      <c r="BK128" s="1061"/>
      <c r="BL128" s="1062"/>
      <c r="BM128" s="1060">
        <v>13.54</v>
      </c>
      <c r="BN128" s="1061"/>
      <c r="BO128" s="1061"/>
      <c r="BP128" s="1061"/>
      <c r="BQ128" s="1061"/>
      <c r="BR128" s="1061"/>
      <c r="BS128" s="1062"/>
      <c r="BT128" s="1060">
        <v>20</v>
      </c>
      <c r="BU128" s="1061"/>
      <c r="BV128" s="1061"/>
      <c r="BW128" s="1061"/>
      <c r="BX128" s="1061"/>
      <c r="BY128" s="1061"/>
      <c r="BZ128" s="1084"/>
      <c r="CA128" s="255"/>
      <c r="CB128" s="255"/>
      <c r="CC128" s="255"/>
      <c r="CD128" s="255"/>
      <c r="CE128" s="255"/>
      <c r="CF128" s="255"/>
      <c r="CG128" s="232"/>
      <c r="CH128" s="232"/>
      <c r="CI128" s="232"/>
      <c r="CJ128" s="254"/>
      <c r="CK128" s="1032"/>
      <c r="CL128" s="1033"/>
      <c r="CM128" s="1033"/>
      <c r="CN128" s="1033"/>
      <c r="CO128" s="1034"/>
      <c r="CP128" s="1043" t="s">
        <v>466</v>
      </c>
      <c r="CQ128" s="726"/>
      <c r="CR128" s="726"/>
      <c r="CS128" s="726"/>
      <c r="CT128" s="726"/>
      <c r="CU128" s="726"/>
      <c r="CV128" s="726"/>
      <c r="CW128" s="726"/>
      <c r="CX128" s="726"/>
      <c r="CY128" s="726"/>
      <c r="CZ128" s="726"/>
      <c r="DA128" s="726"/>
      <c r="DB128" s="726"/>
      <c r="DC128" s="726"/>
      <c r="DD128" s="726"/>
      <c r="DE128" s="726"/>
      <c r="DF128" s="1044"/>
      <c r="DG128" s="1045" t="s">
        <v>122</v>
      </c>
      <c r="DH128" s="1046"/>
      <c r="DI128" s="1046"/>
      <c r="DJ128" s="1046"/>
      <c r="DK128" s="1046"/>
      <c r="DL128" s="1046" t="s">
        <v>122</v>
      </c>
      <c r="DM128" s="1046"/>
      <c r="DN128" s="1046"/>
      <c r="DO128" s="1046"/>
      <c r="DP128" s="1046"/>
      <c r="DQ128" s="1046" t="s">
        <v>122</v>
      </c>
      <c r="DR128" s="1046"/>
      <c r="DS128" s="1046"/>
      <c r="DT128" s="1046"/>
      <c r="DU128" s="1046"/>
      <c r="DV128" s="1047" t="s">
        <v>122</v>
      </c>
      <c r="DW128" s="1047"/>
      <c r="DX128" s="1047"/>
      <c r="DY128" s="1047"/>
      <c r="DZ128" s="1048"/>
    </row>
    <row r="129" spans="1:131" s="230" customFormat="1" ht="26.25" customHeight="1" x14ac:dyDescent="0.15">
      <c r="A129" s="942" t="s">
        <v>102</v>
      </c>
      <c r="B129" s="943"/>
      <c r="C129" s="943"/>
      <c r="D129" s="943"/>
      <c r="E129" s="943"/>
      <c r="F129" s="943"/>
      <c r="G129" s="943"/>
      <c r="H129" s="943"/>
      <c r="I129" s="943"/>
      <c r="J129" s="943"/>
      <c r="K129" s="943"/>
      <c r="L129" s="943"/>
      <c r="M129" s="943"/>
      <c r="N129" s="943"/>
      <c r="O129" s="943"/>
      <c r="P129" s="943"/>
      <c r="Q129" s="943"/>
      <c r="R129" s="943"/>
      <c r="S129" s="943"/>
      <c r="T129" s="943"/>
      <c r="U129" s="943"/>
      <c r="V129" s="943"/>
      <c r="W129" s="1078" t="s">
        <v>467</v>
      </c>
      <c r="X129" s="1079"/>
      <c r="Y129" s="1079"/>
      <c r="Z129" s="1080"/>
      <c r="AA129" s="966">
        <v>9093107</v>
      </c>
      <c r="AB129" s="967"/>
      <c r="AC129" s="967"/>
      <c r="AD129" s="967"/>
      <c r="AE129" s="968"/>
      <c r="AF129" s="969">
        <v>8817071</v>
      </c>
      <c r="AG129" s="967"/>
      <c r="AH129" s="967"/>
      <c r="AI129" s="967"/>
      <c r="AJ129" s="968"/>
      <c r="AK129" s="969">
        <v>8890308</v>
      </c>
      <c r="AL129" s="967"/>
      <c r="AM129" s="967"/>
      <c r="AN129" s="967"/>
      <c r="AO129" s="968"/>
      <c r="AP129" s="1081"/>
      <c r="AQ129" s="1082"/>
      <c r="AR129" s="1082"/>
      <c r="AS129" s="1082"/>
      <c r="AT129" s="1083"/>
      <c r="AU129" s="233"/>
      <c r="AV129" s="233"/>
      <c r="AW129" s="233"/>
      <c r="AX129" s="1073" t="s">
        <v>468</v>
      </c>
      <c r="AY129" s="931"/>
      <c r="AZ129" s="931"/>
      <c r="BA129" s="931"/>
      <c r="BB129" s="931"/>
      <c r="BC129" s="931"/>
      <c r="BD129" s="931"/>
      <c r="BE129" s="932"/>
      <c r="BF129" s="1074" t="s">
        <v>122</v>
      </c>
      <c r="BG129" s="1075"/>
      <c r="BH129" s="1075"/>
      <c r="BI129" s="1075"/>
      <c r="BJ129" s="1075"/>
      <c r="BK129" s="1075"/>
      <c r="BL129" s="1076"/>
      <c r="BM129" s="1074">
        <v>18.54</v>
      </c>
      <c r="BN129" s="1075"/>
      <c r="BO129" s="1075"/>
      <c r="BP129" s="1075"/>
      <c r="BQ129" s="1075"/>
      <c r="BR129" s="1075"/>
      <c r="BS129" s="1076"/>
      <c r="BT129" s="1074">
        <v>30</v>
      </c>
      <c r="BU129" s="1075"/>
      <c r="BV129" s="1075"/>
      <c r="BW129" s="1075"/>
      <c r="BX129" s="1075"/>
      <c r="BY129" s="1075"/>
      <c r="BZ129" s="107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42" t="s">
        <v>469</v>
      </c>
      <c r="B130" s="943"/>
      <c r="C130" s="943"/>
      <c r="D130" s="943"/>
      <c r="E130" s="943"/>
      <c r="F130" s="943"/>
      <c r="G130" s="943"/>
      <c r="H130" s="943"/>
      <c r="I130" s="943"/>
      <c r="J130" s="943"/>
      <c r="K130" s="943"/>
      <c r="L130" s="943"/>
      <c r="M130" s="943"/>
      <c r="N130" s="943"/>
      <c r="O130" s="943"/>
      <c r="P130" s="943"/>
      <c r="Q130" s="943"/>
      <c r="R130" s="943"/>
      <c r="S130" s="943"/>
      <c r="T130" s="943"/>
      <c r="U130" s="943"/>
      <c r="V130" s="943"/>
      <c r="W130" s="1078" t="s">
        <v>470</v>
      </c>
      <c r="X130" s="1079"/>
      <c r="Y130" s="1079"/>
      <c r="Z130" s="1080"/>
      <c r="AA130" s="966">
        <v>1530082</v>
      </c>
      <c r="AB130" s="967"/>
      <c r="AC130" s="967"/>
      <c r="AD130" s="967"/>
      <c r="AE130" s="968"/>
      <c r="AF130" s="969">
        <v>1367873</v>
      </c>
      <c r="AG130" s="967"/>
      <c r="AH130" s="967"/>
      <c r="AI130" s="967"/>
      <c r="AJ130" s="968"/>
      <c r="AK130" s="969">
        <v>1356026</v>
      </c>
      <c r="AL130" s="967"/>
      <c r="AM130" s="967"/>
      <c r="AN130" s="967"/>
      <c r="AO130" s="968"/>
      <c r="AP130" s="1081"/>
      <c r="AQ130" s="1082"/>
      <c r="AR130" s="1082"/>
      <c r="AS130" s="1082"/>
      <c r="AT130" s="1083"/>
      <c r="AU130" s="233"/>
      <c r="AV130" s="233"/>
      <c r="AW130" s="233"/>
      <c r="AX130" s="1073" t="s">
        <v>471</v>
      </c>
      <c r="AY130" s="931"/>
      <c r="AZ130" s="931"/>
      <c r="BA130" s="931"/>
      <c r="BB130" s="931"/>
      <c r="BC130" s="931"/>
      <c r="BD130" s="931"/>
      <c r="BE130" s="932"/>
      <c r="BF130" s="1109">
        <v>7.5</v>
      </c>
      <c r="BG130" s="1110"/>
      <c r="BH130" s="1110"/>
      <c r="BI130" s="1110"/>
      <c r="BJ130" s="1110"/>
      <c r="BK130" s="1110"/>
      <c r="BL130" s="1111"/>
      <c r="BM130" s="1109">
        <v>25</v>
      </c>
      <c r="BN130" s="1110"/>
      <c r="BO130" s="1110"/>
      <c r="BP130" s="1110"/>
      <c r="BQ130" s="1110"/>
      <c r="BR130" s="1110"/>
      <c r="BS130" s="1111"/>
      <c r="BT130" s="1109">
        <v>35</v>
      </c>
      <c r="BU130" s="1110"/>
      <c r="BV130" s="1110"/>
      <c r="BW130" s="1110"/>
      <c r="BX130" s="1110"/>
      <c r="BY130" s="1110"/>
      <c r="BZ130" s="111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472</v>
      </c>
      <c r="X131" s="1116"/>
      <c r="Y131" s="1116"/>
      <c r="Z131" s="1117"/>
      <c r="AA131" s="1012">
        <v>7563025</v>
      </c>
      <c r="AB131" s="994"/>
      <c r="AC131" s="994"/>
      <c r="AD131" s="994"/>
      <c r="AE131" s="995"/>
      <c r="AF131" s="993">
        <v>7449198</v>
      </c>
      <c r="AG131" s="994"/>
      <c r="AH131" s="994"/>
      <c r="AI131" s="994"/>
      <c r="AJ131" s="995"/>
      <c r="AK131" s="993">
        <v>7534282</v>
      </c>
      <c r="AL131" s="994"/>
      <c r="AM131" s="994"/>
      <c r="AN131" s="994"/>
      <c r="AO131" s="995"/>
      <c r="AP131" s="1118"/>
      <c r="AQ131" s="1119"/>
      <c r="AR131" s="1119"/>
      <c r="AS131" s="1119"/>
      <c r="AT131" s="1120"/>
      <c r="AU131" s="233"/>
      <c r="AV131" s="233"/>
      <c r="AW131" s="233"/>
      <c r="AX131" s="1091" t="s">
        <v>473</v>
      </c>
      <c r="AY131" s="726"/>
      <c r="AZ131" s="726"/>
      <c r="BA131" s="726"/>
      <c r="BB131" s="726"/>
      <c r="BC131" s="726"/>
      <c r="BD131" s="726"/>
      <c r="BE131" s="1044"/>
      <c r="BF131" s="1092">
        <v>77.599999999999994</v>
      </c>
      <c r="BG131" s="1093"/>
      <c r="BH131" s="1093"/>
      <c r="BI131" s="1093"/>
      <c r="BJ131" s="1093"/>
      <c r="BK131" s="1093"/>
      <c r="BL131" s="1094"/>
      <c r="BM131" s="1092">
        <v>350</v>
      </c>
      <c r="BN131" s="1093"/>
      <c r="BO131" s="1093"/>
      <c r="BP131" s="1093"/>
      <c r="BQ131" s="1093"/>
      <c r="BR131" s="1093"/>
      <c r="BS131" s="1094"/>
      <c r="BT131" s="1095"/>
      <c r="BU131" s="1096"/>
      <c r="BV131" s="1096"/>
      <c r="BW131" s="1096"/>
      <c r="BX131" s="1096"/>
      <c r="BY131" s="1096"/>
      <c r="BZ131" s="109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8" t="s">
        <v>474</v>
      </c>
      <c r="B132" s="1099"/>
      <c r="C132" s="1099"/>
      <c r="D132" s="1099"/>
      <c r="E132" s="1099"/>
      <c r="F132" s="1099"/>
      <c r="G132" s="1099"/>
      <c r="H132" s="1099"/>
      <c r="I132" s="1099"/>
      <c r="J132" s="1099"/>
      <c r="K132" s="1099"/>
      <c r="L132" s="1099"/>
      <c r="M132" s="1099"/>
      <c r="N132" s="1099"/>
      <c r="O132" s="1099"/>
      <c r="P132" s="1099"/>
      <c r="Q132" s="1099"/>
      <c r="R132" s="1099"/>
      <c r="S132" s="1099"/>
      <c r="T132" s="1099"/>
      <c r="U132" s="1099"/>
      <c r="V132" s="1102" t="s">
        <v>475</v>
      </c>
      <c r="W132" s="1102"/>
      <c r="X132" s="1102"/>
      <c r="Y132" s="1102"/>
      <c r="Z132" s="1103"/>
      <c r="AA132" s="1104">
        <v>7.1490045320000002</v>
      </c>
      <c r="AB132" s="1105"/>
      <c r="AC132" s="1105"/>
      <c r="AD132" s="1105"/>
      <c r="AE132" s="1106"/>
      <c r="AF132" s="1107">
        <v>8.0461314910000006</v>
      </c>
      <c r="AG132" s="1105"/>
      <c r="AH132" s="1105"/>
      <c r="AI132" s="1105"/>
      <c r="AJ132" s="1106"/>
      <c r="AK132" s="1107">
        <v>7.340964939</v>
      </c>
      <c r="AL132" s="1105"/>
      <c r="AM132" s="1105"/>
      <c r="AN132" s="1105"/>
      <c r="AO132" s="1106"/>
      <c r="AP132" s="1009"/>
      <c r="AQ132" s="1010"/>
      <c r="AR132" s="1010"/>
      <c r="AS132" s="1010"/>
      <c r="AT132" s="110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00"/>
      <c r="B133" s="1101"/>
      <c r="C133" s="1101"/>
      <c r="D133" s="1101"/>
      <c r="E133" s="1101"/>
      <c r="F133" s="1101"/>
      <c r="G133" s="1101"/>
      <c r="H133" s="1101"/>
      <c r="I133" s="1101"/>
      <c r="J133" s="1101"/>
      <c r="K133" s="1101"/>
      <c r="L133" s="1101"/>
      <c r="M133" s="1101"/>
      <c r="N133" s="1101"/>
      <c r="O133" s="1101"/>
      <c r="P133" s="1101"/>
      <c r="Q133" s="1101"/>
      <c r="R133" s="1101"/>
      <c r="S133" s="1101"/>
      <c r="T133" s="1101"/>
      <c r="U133" s="1101"/>
      <c r="V133" s="1085" t="s">
        <v>476</v>
      </c>
      <c r="W133" s="1085"/>
      <c r="X133" s="1085"/>
      <c r="Y133" s="1085"/>
      <c r="Z133" s="1086"/>
      <c r="AA133" s="1087">
        <v>7.7</v>
      </c>
      <c r="AB133" s="1088"/>
      <c r="AC133" s="1088"/>
      <c r="AD133" s="1088"/>
      <c r="AE133" s="1089"/>
      <c r="AF133" s="1087">
        <v>7.3</v>
      </c>
      <c r="AG133" s="1088"/>
      <c r="AH133" s="1088"/>
      <c r="AI133" s="1088"/>
      <c r="AJ133" s="1089"/>
      <c r="AK133" s="1087">
        <v>7.5</v>
      </c>
      <c r="AL133" s="1088"/>
      <c r="AM133" s="1088"/>
      <c r="AN133" s="1088"/>
      <c r="AO133" s="1089"/>
      <c r="AP133" s="1036"/>
      <c r="AQ133" s="1037"/>
      <c r="AR133" s="1037"/>
      <c r="AS133" s="1037"/>
      <c r="AT133" s="109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sHILM7iDAteoXCsZ5LwOBlsat/O7JJBBRRdICCJWLqjmxo1tYDKLljgAGa9LFuDA3Xs3ZfA7rCq3QIqoV/QdA==" saltValue="Y4SOfta9rDziNhiBlIo80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qOa+v7OyGMn+ILsYCyzg18rIu/t+8LGgqtaN3DF/tBhOl5uKr6Ujnj4VtzPxRRKf0y5210z/3rG/A3tRZCN8g==" saltValue="a+eOcDuizKcPNRFqR5d+e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qDNKyMYwnH2Y8VLLLNUS52XKW1afYtO29Yt8IAvApWdRv6bGxpat1TparIwDduBgY4Rg2+kHuBp4r8oMnlVCw==" saltValue="08Is0HQqtCxxYGmK6Fp4P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2"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3"/>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4" t="s">
        <v>485</v>
      </c>
      <c r="AL9" s="1125"/>
      <c r="AM9" s="1125"/>
      <c r="AN9" s="1126"/>
      <c r="AO9" s="281">
        <v>2645092</v>
      </c>
      <c r="AP9" s="281">
        <v>70617</v>
      </c>
      <c r="AQ9" s="282">
        <v>67248</v>
      </c>
      <c r="AR9" s="283">
        <v>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4" t="s">
        <v>486</v>
      </c>
      <c r="AL10" s="1125"/>
      <c r="AM10" s="1125"/>
      <c r="AN10" s="1126"/>
      <c r="AO10" s="284">
        <v>91025</v>
      </c>
      <c r="AP10" s="284">
        <v>2430</v>
      </c>
      <c r="AQ10" s="285">
        <v>9038</v>
      </c>
      <c r="AR10" s="286">
        <v>-73.099999999999994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4" t="s">
        <v>487</v>
      </c>
      <c r="AL11" s="1125"/>
      <c r="AM11" s="1125"/>
      <c r="AN11" s="1126"/>
      <c r="AO11" s="284">
        <v>2316</v>
      </c>
      <c r="AP11" s="284">
        <v>62</v>
      </c>
      <c r="AQ11" s="285">
        <v>320</v>
      </c>
      <c r="AR11" s="286">
        <v>-80.599999999999994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4" t="s">
        <v>488</v>
      </c>
      <c r="AL12" s="1125"/>
      <c r="AM12" s="1125"/>
      <c r="AN12" s="1126"/>
      <c r="AO12" s="284" t="s">
        <v>489</v>
      </c>
      <c r="AP12" s="284" t="s">
        <v>489</v>
      </c>
      <c r="AQ12" s="285">
        <v>22</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4" t="s">
        <v>490</v>
      </c>
      <c r="AL13" s="1125"/>
      <c r="AM13" s="1125"/>
      <c r="AN13" s="1126"/>
      <c r="AO13" s="284">
        <v>90281</v>
      </c>
      <c r="AP13" s="284">
        <v>2410</v>
      </c>
      <c r="AQ13" s="285">
        <v>2764</v>
      </c>
      <c r="AR13" s="286">
        <v>-12.8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4" t="s">
        <v>491</v>
      </c>
      <c r="AL14" s="1125"/>
      <c r="AM14" s="1125"/>
      <c r="AN14" s="1126"/>
      <c r="AO14" s="284">
        <v>86288</v>
      </c>
      <c r="AP14" s="284">
        <v>2304</v>
      </c>
      <c r="AQ14" s="285">
        <v>1165</v>
      </c>
      <c r="AR14" s="286">
        <v>97.8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7" t="s">
        <v>492</v>
      </c>
      <c r="AL15" s="1128"/>
      <c r="AM15" s="1128"/>
      <c r="AN15" s="1129"/>
      <c r="AO15" s="284">
        <v>-180161</v>
      </c>
      <c r="AP15" s="284">
        <v>-4810</v>
      </c>
      <c r="AQ15" s="285">
        <v>-3941</v>
      </c>
      <c r="AR15" s="286">
        <v>22.1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7" t="s">
        <v>177</v>
      </c>
      <c r="AL16" s="1128"/>
      <c r="AM16" s="1128"/>
      <c r="AN16" s="1129"/>
      <c r="AO16" s="284">
        <v>2734841</v>
      </c>
      <c r="AP16" s="284">
        <v>73013</v>
      </c>
      <c r="AQ16" s="285">
        <v>76616</v>
      </c>
      <c r="AR16" s="286">
        <v>-4.7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0" t="s">
        <v>497</v>
      </c>
      <c r="AL21" s="1131"/>
      <c r="AM21" s="1131"/>
      <c r="AN21" s="1132"/>
      <c r="AO21" s="297">
        <v>6.97</v>
      </c>
      <c r="AP21" s="298">
        <v>6.73</v>
      </c>
      <c r="AQ21" s="299">
        <v>0.24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0" t="s">
        <v>498</v>
      </c>
      <c r="AL22" s="1131"/>
      <c r="AM22" s="1131"/>
      <c r="AN22" s="1132"/>
      <c r="AO22" s="302">
        <v>94.9</v>
      </c>
      <c r="AP22" s="303">
        <v>96.9</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1" t="s">
        <v>499</v>
      </c>
      <c r="B26" s="1121"/>
      <c r="C26" s="1121"/>
      <c r="D26" s="1121"/>
      <c r="E26" s="1121"/>
      <c r="F26" s="1121"/>
      <c r="G26" s="1121"/>
      <c r="H26" s="1121"/>
      <c r="I26" s="1121"/>
      <c r="J26" s="1121"/>
      <c r="K26" s="1121"/>
      <c r="L26" s="1121"/>
      <c r="M26" s="1121"/>
      <c r="N26" s="1121"/>
      <c r="O26" s="1121"/>
      <c r="P26" s="1121"/>
      <c r="Q26" s="1121"/>
      <c r="R26" s="1121"/>
      <c r="S26" s="1121"/>
      <c r="T26" s="1121"/>
      <c r="U26" s="1121"/>
      <c r="V26" s="1121"/>
      <c r="W26" s="1121"/>
      <c r="X26" s="1121"/>
      <c r="Y26" s="1121"/>
      <c r="Z26" s="1121"/>
      <c r="AA26" s="1121"/>
      <c r="AB26" s="1121"/>
      <c r="AC26" s="1121"/>
      <c r="AD26" s="1121"/>
      <c r="AE26" s="1121"/>
      <c r="AF26" s="1121"/>
      <c r="AG26" s="1121"/>
      <c r="AH26" s="1121"/>
      <c r="AI26" s="1121"/>
      <c r="AJ26" s="1121"/>
      <c r="AK26" s="1121"/>
      <c r="AL26" s="1121"/>
      <c r="AM26" s="1121"/>
      <c r="AN26" s="1121"/>
      <c r="AO26" s="1121"/>
      <c r="AP26" s="1121"/>
      <c r="AQ26" s="1121"/>
      <c r="AR26" s="1121"/>
      <c r="AS26" s="1121"/>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2"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3"/>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8" t="s">
        <v>502</v>
      </c>
      <c r="AL32" s="1139"/>
      <c r="AM32" s="1139"/>
      <c r="AN32" s="1140"/>
      <c r="AO32" s="312">
        <v>1467750</v>
      </c>
      <c r="AP32" s="312">
        <v>39185</v>
      </c>
      <c r="AQ32" s="313">
        <v>33390</v>
      </c>
      <c r="AR32" s="314">
        <v>17.399999999999999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8" t="s">
        <v>503</v>
      </c>
      <c r="AL33" s="1139"/>
      <c r="AM33" s="1139"/>
      <c r="AN33" s="1140"/>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8" t="s">
        <v>504</v>
      </c>
      <c r="AL34" s="1139"/>
      <c r="AM34" s="1139"/>
      <c r="AN34" s="1140"/>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8" t="s">
        <v>505</v>
      </c>
      <c r="AL35" s="1139"/>
      <c r="AM35" s="1139"/>
      <c r="AN35" s="1140"/>
      <c r="AO35" s="312">
        <v>604479</v>
      </c>
      <c r="AP35" s="312">
        <v>16138</v>
      </c>
      <c r="AQ35" s="313">
        <v>8851</v>
      </c>
      <c r="AR35" s="314">
        <v>82.3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8" t="s">
        <v>506</v>
      </c>
      <c r="AL36" s="1139"/>
      <c r="AM36" s="1139"/>
      <c r="AN36" s="1140"/>
      <c r="AO36" s="312">
        <v>25329</v>
      </c>
      <c r="AP36" s="312">
        <v>676</v>
      </c>
      <c r="AQ36" s="313">
        <v>2033</v>
      </c>
      <c r="AR36" s="314">
        <v>-66.7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8" t="s">
        <v>507</v>
      </c>
      <c r="AL37" s="1139"/>
      <c r="AM37" s="1139"/>
      <c r="AN37" s="1140"/>
      <c r="AO37" s="312" t="s">
        <v>489</v>
      </c>
      <c r="AP37" s="312" t="s">
        <v>489</v>
      </c>
      <c r="AQ37" s="313">
        <v>640</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41" t="s">
        <v>508</v>
      </c>
      <c r="AL38" s="1142"/>
      <c r="AM38" s="1142"/>
      <c r="AN38" s="1143"/>
      <c r="AO38" s="315" t="s">
        <v>489</v>
      </c>
      <c r="AP38" s="315" t="s">
        <v>489</v>
      </c>
      <c r="AQ38" s="316">
        <v>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41" t="s">
        <v>509</v>
      </c>
      <c r="AL39" s="1142"/>
      <c r="AM39" s="1142"/>
      <c r="AN39" s="1143"/>
      <c r="AO39" s="312">
        <v>-188443</v>
      </c>
      <c r="AP39" s="312">
        <v>-5031</v>
      </c>
      <c r="AQ39" s="313">
        <v>-3025</v>
      </c>
      <c r="AR39" s="314">
        <v>66.3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8" t="s">
        <v>510</v>
      </c>
      <c r="AL40" s="1139"/>
      <c r="AM40" s="1139"/>
      <c r="AN40" s="1140"/>
      <c r="AO40" s="312">
        <v>-1356026</v>
      </c>
      <c r="AP40" s="312">
        <v>-36202</v>
      </c>
      <c r="AQ40" s="313">
        <v>-26876</v>
      </c>
      <c r="AR40" s="314">
        <v>34.700000000000003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4" t="s">
        <v>287</v>
      </c>
      <c r="AL41" s="1145"/>
      <c r="AM41" s="1145"/>
      <c r="AN41" s="1146"/>
      <c r="AO41" s="312">
        <v>553089</v>
      </c>
      <c r="AP41" s="312">
        <v>14766</v>
      </c>
      <c r="AQ41" s="313">
        <v>15015</v>
      </c>
      <c r="AR41" s="314">
        <v>-1.7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33" t="s">
        <v>480</v>
      </c>
      <c r="AN49" s="1135" t="s">
        <v>513</v>
      </c>
      <c r="AO49" s="1136"/>
      <c r="AP49" s="1136"/>
      <c r="AQ49" s="1136"/>
      <c r="AR49" s="113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2147882</v>
      </c>
      <c r="AN51" s="334">
        <v>57125</v>
      </c>
      <c r="AO51" s="335">
        <v>61.6</v>
      </c>
      <c r="AP51" s="336">
        <v>51264</v>
      </c>
      <c r="AQ51" s="337">
        <v>8.1999999999999993</v>
      </c>
      <c r="AR51" s="338">
        <v>53.4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1119763</v>
      </c>
      <c r="AN52" s="342">
        <v>29781</v>
      </c>
      <c r="AO52" s="343">
        <v>147.30000000000001</v>
      </c>
      <c r="AP52" s="344">
        <v>26040</v>
      </c>
      <c r="AQ52" s="345">
        <v>4.5</v>
      </c>
      <c r="AR52" s="346">
        <v>142.80000000000001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4712149</v>
      </c>
      <c r="AN53" s="334">
        <v>125487</v>
      </c>
      <c r="AO53" s="335">
        <v>119.7</v>
      </c>
      <c r="AP53" s="336">
        <v>52068</v>
      </c>
      <c r="AQ53" s="337">
        <v>1.6</v>
      </c>
      <c r="AR53" s="338">
        <v>118.1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3156748</v>
      </c>
      <c r="AN54" s="342">
        <v>84066</v>
      </c>
      <c r="AO54" s="343">
        <v>182.3</v>
      </c>
      <c r="AP54" s="344">
        <v>26936</v>
      </c>
      <c r="AQ54" s="345">
        <v>3.4</v>
      </c>
      <c r="AR54" s="346">
        <v>178.9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2734406</v>
      </c>
      <c r="AN55" s="334">
        <v>72784</v>
      </c>
      <c r="AO55" s="335">
        <v>-42</v>
      </c>
      <c r="AP55" s="336">
        <v>47161</v>
      </c>
      <c r="AQ55" s="337">
        <v>-9.4</v>
      </c>
      <c r="AR55" s="338">
        <v>-32.6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1494515</v>
      </c>
      <c r="AN56" s="342">
        <v>39781</v>
      </c>
      <c r="AO56" s="343">
        <v>-52.7</v>
      </c>
      <c r="AP56" s="344">
        <v>24595</v>
      </c>
      <c r="AQ56" s="345">
        <v>-8.6999999999999993</v>
      </c>
      <c r="AR56" s="346">
        <v>-44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3165918</v>
      </c>
      <c r="AN57" s="334">
        <v>84406</v>
      </c>
      <c r="AO57" s="335">
        <v>16</v>
      </c>
      <c r="AP57" s="336">
        <v>43423</v>
      </c>
      <c r="AQ57" s="337">
        <v>-7.9</v>
      </c>
      <c r="AR57" s="338">
        <v>23.9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682188</v>
      </c>
      <c r="AN58" s="342">
        <v>18188</v>
      </c>
      <c r="AO58" s="343">
        <v>-54.3</v>
      </c>
      <c r="AP58" s="344">
        <v>22207</v>
      </c>
      <c r="AQ58" s="345">
        <v>-9.6999999999999993</v>
      </c>
      <c r="AR58" s="346">
        <v>-44.6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1950311</v>
      </c>
      <c r="AN59" s="334">
        <v>52068</v>
      </c>
      <c r="AO59" s="335">
        <v>-38.299999999999997</v>
      </c>
      <c r="AP59" s="336">
        <v>45265</v>
      </c>
      <c r="AQ59" s="337">
        <v>4.2</v>
      </c>
      <c r="AR59" s="338">
        <v>-42.5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670999</v>
      </c>
      <c r="AN60" s="342">
        <v>17914</v>
      </c>
      <c r="AO60" s="343">
        <v>-1.5</v>
      </c>
      <c r="AP60" s="344">
        <v>22600</v>
      </c>
      <c r="AQ60" s="345">
        <v>1.8</v>
      </c>
      <c r="AR60" s="346">
        <v>-3.3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2942133</v>
      </c>
      <c r="AN61" s="349">
        <v>78374</v>
      </c>
      <c r="AO61" s="350">
        <v>23.4</v>
      </c>
      <c r="AP61" s="351">
        <v>47836</v>
      </c>
      <c r="AQ61" s="352">
        <v>-0.7</v>
      </c>
      <c r="AR61" s="338">
        <v>24.1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1424843</v>
      </c>
      <c r="AN62" s="342">
        <v>37946</v>
      </c>
      <c r="AO62" s="343">
        <v>44.2</v>
      </c>
      <c r="AP62" s="344">
        <v>24476</v>
      </c>
      <c r="AQ62" s="345">
        <v>-1.7</v>
      </c>
      <c r="AR62" s="346">
        <v>45.9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h04GvNHlVphdSJgiHeYE0d1DobQCAeunvKNDH3IaLYvFVGpElgSlxOrLULVPDzy4TKO6nalKgjfC8ilIKSW1g==" saltValue="FE6SKr+SG29tmdoOMC5K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VqCWw2ldAoxGJyVRBnJvc//A9wR/LbmN8QCnH8p5OF1VzoEb26C8Y/o2tuR2zP/BMvF+kiKXIW46msgHRQaNPg==" saltValue="xioroXFS58dUem3738knb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BNmHj4iMJg8FdWjln4+PLY9uR3W3sJYb15Ajvu637dyfz3KKodehHwwG047C441nFFkYS9RTD5r1MCn7yk4A3Q==" saltValue="IV0Pngn4p4WHwHvo5pVJ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7" t="s">
        <v>3</v>
      </c>
      <c r="D47" s="1147"/>
      <c r="E47" s="1148"/>
      <c r="F47" s="11">
        <v>8.91</v>
      </c>
      <c r="G47" s="12">
        <v>11.99</v>
      </c>
      <c r="H47" s="12">
        <v>19.27</v>
      </c>
      <c r="I47" s="12">
        <v>24.07</v>
      </c>
      <c r="J47" s="13">
        <v>24.36</v>
      </c>
    </row>
    <row r="48" spans="2:10" ht="57.75" customHeight="1" x14ac:dyDescent="0.15">
      <c r="B48" s="14"/>
      <c r="C48" s="1149" t="s">
        <v>4</v>
      </c>
      <c r="D48" s="1149"/>
      <c r="E48" s="1150"/>
      <c r="F48" s="15">
        <v>2.4</v>
      </c>
      <c r="G48" s="16">
        <v>2.35</v>
      </c>
      <c r="H48" s="16">
        <v>4.2</v>
      </c>
      <c r="I48" s="16">
        <v>3.18</v>
      </c>
      <c r="J48" s="17">
        <v>3.82</v>
      </c>
    </row>
    <row r="49" spans="2:10" ht="57.75" customHeight="1" thickBot="1" x14ac:dyDescent="0.2">
      <c r="B49" s="18"/>
      <c r="C49" s="1151" t="s">
        <v>5</v>
      </c>
      <c r="D49" s="1151"/>
      <c r="E49" s="1152"/>
      <c r="F49" s="19" t="s">
        <v>532</v>
      </c>
      <c r="G49" s="20">
        <v>1.92</v>
      </c>
      <c r="H49" s="20">
        <v>8.48</v>
      </c>
      <c r="I49" s="20">
        <v>0.79</v>
      </c>
      <c r="J49" s="21" t="s">
        <v>533</v>
      </c>
    </row>
    <row r="50" spans="2:10" x14ac:dyDescent="0.15"/>
  </sheetData>
  <sheetProtection algorithmName="SHA-512" hashValue="OgmmCCC06cinZq/Pljm/Tjp+hlymp91lPN0Scswm7l8Zvo/sBC7c4zoSzL2hrZ2x2AA06aAK5lYJCEP6mICbCw==" saltValue="TJWvyGi7NJ6MTkshfS3t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2025-03-13T02:24:21Z</cp:lastPrinted>
  <dcterms:created xsi:type="dcterms:W3CDTF">2025-02-19T02:15:38Z</dcterms:created>
  <dcterms:modified xsi:type="dcterms:W3CDTF">2026-03-18T05:55:55Z</dcterms:modified>
  <cp:category/>
</cp:coreProperties>
</file>